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<sst xmlns="http://schemas.openxmlformats.org/spreadsheetml/2006/main" count="2727" uniqueCount="2078">
  <si>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</si>
  <si>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</si>
  <si>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</si>
  <si>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</si>
  <si>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</si>
  <si>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</si>
  <si>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</si>
  <si>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</si>
  <si>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</si>
  <si>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</si>
  <si>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</si>
  <si>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</si>
  <si>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</si>
  <si>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</si>
  <si>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</si>
  <si>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</si>
  <si>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</si>
  <si>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</si>
  <si>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</si>
  <si>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</si>
  <si>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</si>
  <si>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</si>
  <si>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</si>
  <si>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</si>
  <si>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</si>
  <si>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</si>
  <si>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</si>
  <si>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</si>
  <si>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</si>
  <si>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</si>
  <si>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</si>
  <si>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</si>
  <si>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</si>
  <si>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</si>
  <si>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</si>
  <si>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</si>
  <si>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</si>
  <si>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</si>
  <si>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</si>
  <si>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</si>
  <si>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</si>
  <si>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</si>
  <si>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</si>
  <si>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</si>
  <si>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</si>
  <si>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</si>
  <si>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</si>
  <si>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</si>
  <si>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</si>
  <si>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</si>
  <si>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</si>
  <si>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</si>
  <si>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</si>
  <si>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</si>
  <si>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</si>
  <si>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</si>
  <si>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</si>
  <si>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</si>
  <si>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</si>
  <si>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</si>
  <si>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</si>
  <si>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</si>
  <si>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</si>
  <si>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</si>
  <si>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</si>
  <si>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</si>
  <si>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</si>
  <si>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</si>
  <si>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</si>
  <si>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</si>
  <si>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</si>
  <si>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</si>
  <si>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</si>
  <si>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</si>
  <si>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</si>
  <si>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</si>
  <si>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</si>
  <si>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</si>
  <si>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</si>
  <si>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</si>
  <si>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</si>
  <si>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</si>
  <si>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</si>
  <si>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</si>
  <si>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</si>
  <si>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</si>
  <si>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</si>
  <si>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</si>
  <si>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</si>
  <si>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</si>
  <si>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</si>
  <si>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</si>
  <si>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</si>
  <si>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</si>
  <si>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</si>
  <si>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</si>
  <si>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</si>
  <si>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</si>
  <si>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</si>
  <si>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</si>
  <si>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</si>
  <si>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</si>
  <si>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</si>
  <si>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</si>
  <si>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</si>
  <si>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</si>
  <si>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</si>
  <si>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</si>
  <si>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</si>
  <si>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</si>
  <si>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</si>
  <si>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</si>
  <si>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</si>
  <si>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</si>
  <si>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</si>
  <si>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</si>
  <si>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</si>
  <si>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</si>
  <si>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</si>
  <si>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</si>
  <si>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</si>
  <si>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</si>
  <si>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</si>
  <si>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</si>
  <si>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</si>
  <si>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</si>
  <si>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</si>
  <si>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</si>
  <si>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</si>
  <si>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</si>
  <si>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</si>
  <si>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</si>
  <si>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</si>
  <si>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</si>
  <si>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</si>
  <si>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</si>
  <si>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</si>
  <si>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</si>
  <si>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</si>
  <si>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</si>
  <si>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</si>
  <si>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</si>
  <si>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</si>
  <si>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</si>
  <si>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</si>
  <si>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</si>
  <si>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</si>
  <si>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</si>
  <si>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</si>
  <si>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</si>
  <si>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</si>
  <si>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</si>
  <si>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</si>
  <si>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</si>
  <si>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</si>
  <si>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</si>
  <si>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</si>
  <si>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</si>
  <si>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</si>
  <si>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</si>
  <si>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</si>
  <si>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</si>
  <si>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</si>
  <si>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</si>
  <si>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</si>
  <si>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</si>
  <si>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</si>
  <si>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</si>
  <si>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</si>
  <si>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</si>
  <si>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</si>
  <si>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</si>
  <si>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</si>
  <si>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</si>
  <si>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</si>
  <si>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</si>
  <si>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</si>
  <si>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</si>
  <si>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</si>
  <si>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</si>
  <si>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</si>
  <si>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</si>
  <si>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</si>
  <si>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</si>
  <si>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</si>
  <si>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</si>
  <si>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</si>
  <si>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</si>
  <si>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</si>
  <si>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</si>
  <si>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</si>
  <si>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</si>
  <si>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</si>
  <si>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</si>
  <si>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</si>
  <si>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</si>
  <si>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</si>
  <si>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</si>
  <si>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</si>
  <si>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</si>
  <si>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</si>
  <si>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</si>
  <si>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</si>
  <si>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</si>
  <si>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</si>
  <si>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</si>
  <si>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</si>
  <si>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</si>
  <si>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</si>
  <si>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</si>
  <si>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</si>
  <si>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</si>
  <si>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</si>
  <si>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</si>
  <si>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</si>
  <si>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</si>
  <si>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</si>
  <si>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</si>
  <si>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</si>
  <si>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</si>
  <si>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</si>
  <si>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</si>
  <si>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</si>
  <si>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</si>
  <si>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</si>
  <si>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</si>
  <si>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</si>
  <si>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</si>
  <si>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</si>
  <si>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</si>
  <si>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</si>
  <si>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</si>
  <si>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</si>
  <si>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</si>
  <si>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</si>
  <si>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</si>
  <si>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</si>
  <si>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</si>
  <si>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</si>
  <si>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</si>
  <si>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</si>
  <si>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</si>
  <si>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</si>
  <si>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</si>
  <si>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</si>
  <si>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</si>
  <si>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</si>
  <si>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</si>
  <si>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</si>
  <si>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</si>
  <si>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</si>
  <si>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</si>
  <si>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</si>
  <si>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</si>
  <si>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</si>
  <si>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</si>
  <si>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</si>
  <si>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</si>
  <si>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</si>
  <si>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</si>
  <si>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</si>
  <si>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</si>
  <si>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</si>
  <si>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</si>
  <si>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</si>
  <si>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</si>
  <si>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</si>
  <si>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</si>
  <si>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</si>
  <si>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</si>
  <si>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</si>
  <si>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</si>
  <si>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</si>
  <si>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</si>
  <si>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</si>
  <si>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</si>
  <si>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</si>
  <si>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</si>
  <si>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</si>
  <si>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</si>
  <si>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</si>
  <si>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</si>
  <si>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</si>
  <si>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</si>
  <si>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</si>
  <si>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</si>
  <si>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</si>
  <si>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</si>
  <si>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</si>
  <si>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</si>
  <si>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</si>
  <si>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</si>
  <si>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</si>
  <si>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</si>
  <si>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</si>
  <si>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</si>
  <si>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</si>
  <si>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</si>
  <si>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</si>
  <si>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</si>
  <si>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</si>
  <si>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</si>
  <si>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</si>
  <si>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</si>
  <si>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</si>
  <si>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</si>
  <si>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</si>
  <si>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</si>
  <si>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</si>
  <si>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</si>
  <si>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</si>
  <si>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</si>
  <si>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</si>
  <si>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</si>
  <si>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</si>
  <si>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</si>
  <si>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</si>
  <si>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</si>
  <si>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</si>
  <si>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</si>
  <si>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</si>
  <si>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</si>
  <si>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</si>
  <si>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</si>
  <si>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</si>
  <si>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</si>
  <si>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</si>
  <si>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</si>
  <si>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</si>
  <si>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</si>
  <si>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</si>
  <si>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</si>
  <si>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</si>
  <si>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</si>
  <si>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</si>
  <si>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</si>
  <si>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</si>
  <si>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</si>
  <si>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</si>
  <si>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</si>
  <si>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</si>
  <si>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</si>
  <si>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</si>
  <si>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</si>
  <si>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</si>
  <si>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</si>
  <si>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</si>
  <si>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</si>
  <si>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</si>
  <si>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</si>
  <si>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</si>
  <si>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</si>
  <si>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</si>
  <si>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</si>
  <si>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</si>
  <si>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</si>
  <si>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</si>
  <si>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</si>
  <si>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</si>
  <si>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</si>
  <si>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</si>
  <si>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</si>
  <si>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</si>
  <si>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</si>
  <si>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</si>
  <si>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</si>
  <si>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</si>
  <si>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</si>
  <si>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</si>
  <si>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</si>
  <si>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</si>
  <si>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</si>
  <si>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</si>
  <si>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</si>
  <si>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</si>
  <si>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</si>
  <si>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</si>
  <si>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</si>
  <si>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</si>
  <si>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</si>
  <si>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</si>
  <si>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</si>
  <si>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</si>
  <si>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</si>
  <si>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</si>
  <si>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</si>
  <si>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</si>
  <si>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</si>
  <si>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</si>
  <si>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</si>
  <si>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</si>
  <si>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</si>
  <si>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</si>
  <si>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</si>
  <si>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</si>
  <si>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</si>
  <si>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</si>
  <si>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</si>
  <si>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</si>
  <si>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</si>
  <si>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</si>
  <si>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</si>
  <si>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</si>
  <si>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</si>
  <si>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</si>
  <si>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</si>
  <si>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</si>
  <si>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</si>
  <si>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</si>
  <si>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</si>
  <si>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</si>
  <si>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</si>
  <si>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</si>
  <si>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</si>
  <si>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</si>
  <si>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</si>
  <si>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</si>
  <si>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</si>
  <si>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</si>
  <si>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</si>
  <si>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</si>
  <si>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</si>
  <si>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</si>
  <si>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</si>
  <si>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</si>
  <si>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</si>
  <si>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</si>
  <si>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</si>
  <si>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</si>
  <si>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</si>
  <si>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</si>
  <si>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</si>
  <si>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</si>
  <si>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</si>
  <si>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</si>
  <si>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</si>
  <si>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</si>
  <si>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</si>
  <si>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</si>
  <si>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</si>
  <si>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</si>
  <si>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</si>
  <si>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</si>
  <si>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</si>
  <si>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</si>
  <si>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</si>
  <si>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</si>
  <si>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</si>
  <si>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</si>
  <si>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</si>
  <si>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</si>
  <si>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</si>
  <si>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</si>
  <si>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</si>
  <si>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</si>
  <si>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</si>
  <si>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</si>
  <si>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</si>
  <si>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</si>
  <si>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</si>
  <si>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</si>
  <si>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</si>
  <si>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</si>
  <si>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</si>
  <si>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</si>
  <si>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</si>
  <si>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</si>
  <si>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</si>
  <si>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</si>
  <si>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</si>
  <si>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</si>
  <si>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</si>
  <si>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</si>
  <si>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</si>
  <si>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</si>
  <si>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</si>
  <si>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</si>
  <si>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</si>
  <si>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</si>
  <si>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</si>
  <si>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</si>
  <si>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</si>
  <si>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</si>
  <si>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</si>
  <si>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</si>
  <si>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</si>
  <si>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</si>
  <si>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</si>
  <si>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</si>
  <si>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</si>
  <si>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</si>
  <si>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</si>
  <si>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</si>
  <si>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</si>
  <si>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</si>
  <si>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</si>
  <si>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</si>
  <si>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</si>
  <si>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</si>
  <si>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</si>
  <si>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</si>
  <si>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</si>
  <si>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</si>
  <si>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</si>
  <si>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</si>
  <si>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</si>
  <si>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</si>
  <si>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</si>
  <si>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</si>
  <si>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</si>
  <si>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</si>
  <si>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</si>
  <si>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</si>
  <si>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</si>
  <si>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</si>
  <si>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</si>
  <si>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</si>
  <si>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</si>
  <si>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</si>
  <si>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</si>
  <si>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</si>
  <si>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</si>
  <si>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</si>
  <si>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</si>
  <si>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</si>
  <si>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</si>
  <si>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</si>
  <si>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</si>
  <si>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</si>
  <si>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</si>
  <si>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</si>
  <si>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</si>
  <si>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</si>
  <si>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</si>
  <si>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</si>
  <si>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</si>
  <si>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</si>
  <si>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</si>
  <si>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</si>
  <si>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</si>
  <si>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</si>
  <si>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</si>
  <si>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</si>
  <si>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</si>
  <si>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</si>
  <si>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</si>
  <si>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</si>
  <si>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</si>
  <si>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</si>
  <si>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</si>
  <si>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</si>
  <si>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</si>
  <si>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</si>
  <si>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</si>
  <si>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</si>
  <si>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</si>
  <si>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</si>
  <si>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</si>
  <si>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</si>
  <si>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</si>
  <si>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</si>
  <si>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</si>
  <si>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</si>
  <si>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</si>
  <si>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</si>
  <si>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</si>
  <si>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</si>
  <si>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</si>
  <si>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</si>
  <si>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</si>
  <si>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</si>
  <si>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</si>
  <si>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</si>
  <si>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</si>
  <si>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</si>
  <si>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</si>
  <si>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</si>
  <si>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</si>
  <si>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</si>
  <si>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</si>
  <si>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</si>
  <si>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</si>
  <si>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</si>
  <si>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</si>
  <si>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</si>
  <si>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</si>
  <si>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</si>
  <si>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</si>
  <si>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</si>
  <si>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</si>
  <si>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</si>
  <si>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</si>
  <si>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</si>
  <si>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</si>
  <si>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</si>
  <si>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</si>
  <si>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</si>
  <si>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</si>
  <si>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</si>
  <si>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</si>
  <si>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</si>
  <si>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</si>
  <si>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</si>
  <si>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</si>
  <si>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</si>
  <si>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</si>
  <si>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</si>
  <si>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</si>
  <si>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</si>
  <si>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</si>
  <si>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</si>
  <si>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</si>
  <si>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</si>
  <si>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</si>
  <si>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</si>
  <si>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</si>
  <si>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</si>
  <si>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</si>
  <si>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</si>
  <si>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</si>
  <si>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</si>
  <si>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</si>
  <si>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</si>
  <si>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</si>
  <si>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</si>
  <si>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</si>
  <si>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</si>
  <si>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</si>
  <si>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</si>
  <si>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</si>
  <si>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</si>
  <si>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</si>
  <si>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</si>
  <si>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</si>
  <si>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</si>
  <si>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</si>
  <si>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</si>
  <si>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</si>
  <si>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</si>
  <si>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</si>
  <si>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</si>
  <si>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</si>
  <si>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</si>
  <si>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</si>
  <si>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</si>
  <si>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</si>
  <si>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</si>
  <si>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</si>
  <si>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</si>
  <si>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</si>
  <si>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</si>
  <si>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</si>
  <si>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</si>
  <si>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</si>
  <si>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</si>
  <si>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</si>
  <si>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</si>
  <si>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</si>
  <si>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</si>
  <si>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</si>
  <si>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</si>
  <si>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</si>
  <si>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</si>
  <si>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</si>
  <si>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</si>
  <si>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</si>
  <si>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</si>
  <si>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</si>
  <si>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</si>
  <si>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</si>
  <si>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</si>
  <si>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</si>
  <si>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</si>
  <si>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</si>
  <si>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</si>
  <si>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</si>
  <si>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</si>
  <si>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</si>
  <si>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</si>
  <si>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</si>
  <si>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</si>
  <si>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</si>
  <si>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</si>
  <si>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</si>
  <si>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</si>
  <si>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</si>
  <si>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</si>
  <si>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</si>
  <si>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</si>
  <si>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</si>
  <si>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</si>
  <si>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</si>
  <si>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</si>
  <si>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</si>
  <si>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</si>
  <si>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</si>
  <si>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</si>
  <si>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</si>
  <si>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</si>
  <si>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</si>
  <si>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</si>
  <si>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</si>
  <si>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</si>
  <si>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</si>
  <si>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</si>
  <si>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</si>
  <si>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</si>
  <si>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</si>
  <si>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</si>
  <si>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</si>
  <si>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</si>
  <si>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</si>
  <si>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</si>
  <si>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</si>
  <si>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</si>
  <si>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</si>
  <si>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</si>
  <si>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</si>
  <si>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</si>
  <si>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</si>
  <si>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</si>
  <si>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</si>
  <si>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</si>
  <si>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</si>
  <si>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</si>
  <si>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</si>
  <si>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</si>
  <si>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</si>
  <si>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</si>
  <si>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</si>
  <si>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</si>
  <si>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</si>
  <si>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</si>
  <si>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</si>
  <si>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</si>
  <si>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</si>
  <si>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</si>
  <si>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</si>
  <si>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</si>
  <si>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</si>
  <si>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</si>
  <si>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</si>
  <si>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</si>
  <si>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</si>
  <si>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</si>
  <si>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</si>
  <si>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</si>
  <si>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</si>
  <si>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</si>
  <si>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</si>
  <si>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</si>
  <si>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</si>
  <si>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</si>
  <si>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</si>
  <si>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</si>
  <si>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</si>
  <si>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</si>
  <si>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</si>
  <si>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</si>
  <si>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</si>
  <si>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</si>
  <si>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</si>
  <si>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</si>
  <si>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</si>
  <si>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</si>
  <si>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</si>
  <si>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</si>
  <si>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</si>
  <si>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</si>
  <si>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</si>
  <si>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</si>
  <si>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</si>
  <si>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</si>
  <si>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</si>
  <si>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</si>
  <si>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</si>
  <si>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</si>
  <si>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</si>
  <si>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</si>
  <si>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</si>
  <si>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</si>
  <si>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</si>
  <si>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</si>
  <si>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</si>
  <si>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</si>
  <si>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</si>
  <si>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</si>
  <si>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</si>
  <si>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</si>
  <si>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</si>
  <si>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</si>
  <si>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</si>
  <si>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</si>
  <si>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</si>
  <si>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</si>
  <si>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</si>
  <si>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</si>
  <si>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</si>
  <si>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</si>
  <si>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</si>
  <si>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</si>
  <si>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</si>
  <si>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</si>
  <si>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</si>
  <si>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</si>
  <si>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</si>
  <si>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</si>
  <si>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</si>
  <si>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</si>
  <si>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</si>
  <si>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</si>
  <si>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</si>
  <si>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</si>
  <si>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</si>
  <si>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</si>
  <si>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</si>
  <si>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</si>
  <si>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</si>
  <si>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</si>
  <si>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</si>
  <si>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</si>
  <si>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</si>
  <si>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</si>
  <si>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</si>
  <si>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</si>
  <si>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</si>
  <si>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</si>
  <si>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</si>
  <si>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</si>
  <si>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</si>
  <si>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</si>
  <si>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</si>
  <si>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</si>
  <si>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</si>
  <si>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</si>
  <si>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</si>
  <si>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</si>
  <si>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</si>
  <si>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</si>
  <si>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</si>
  <si>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</si>
  <si>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</si>
  <si>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</si>
  <si>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</si>
  <si>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</si>
  <si>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</si>
  <si>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</si>
  <si>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</si>
  <si>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</si>
  <si>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</si>
  <si>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</si>
  <si>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</si>
  <si>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</si>
  <si>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</si>
  <si>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</si>
  <si>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</si>
  <si>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</si>
  <si>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</si>
  <si>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</si>
  <si>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</si>
  <si>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</si>
  <si>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</si>
  <si>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</si>
  <si>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</si>
  <si>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</si>
  <si>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</si>
  <si>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</si>
  <si>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</si>
  <si>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</si>
  <si>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</si>
  <si>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</si>
  <si>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</si>
  <si>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</si>
  <si>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</si>
  <si>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</si>
  <si>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</si>
  <si>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</si>
  <si>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</si>
  <si>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</si>
  <si>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</si>
  <si>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</si>
  <si>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</si>
  <si>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</si>
  <si>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</si>
  <si>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</si>
  <si>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</si>
  <si>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</si>
  <si>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</si>
  <si>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</si>
  <si>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</si>
  <si>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</si>
  <si>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</si>
  <si>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</si>
  <si>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</si>
  <si>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</si>
  <si>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</si>
  <si>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</si>
  <si>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</si>
  <si>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</si>
  <si>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</si>
  <si>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</si>
  <si>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</si>
  <si>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</si>
  <si>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</si>
  <si>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</si>
  <si>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</si>
  <si>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</si>
  <si>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</si>
  <si>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</si>
  <si>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</si>
  <si>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</si>
  <si>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</si>
  <si>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</si>
  <si>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</si>
  <si>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</si>
  <si>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</si>
  <si>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</si>
  <si>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</si>
  <si>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</si>
  <si>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</si>
  <si>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</si>
  <si>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</si>
  <si>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</si>
  <si>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</si>
  <si>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</si>
  <si>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</si>
  <si>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</si>
  <si>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</si>
  <si>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</si>
  <si>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</si>
  <si>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</si>
  <si>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</si>
  <si>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</si>
  <si>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</si>
  <si>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</si>
  <si>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</si>
  <si>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</si>
  <si>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</si>
  <si>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</si>
  <si>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</si>
  <si>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</si>
  <si>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</si>
  <si>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</si>
  <si>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</si>
  <si>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</si>
  <si>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</si>
  <si>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</si>
  <si>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</si>
  <si>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</si>
  <si>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</si>
  <si>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</si>
  <si>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</si>
  <si>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</si>
  <si>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</si>
  <si>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</si>
  <si>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</si>
  <si>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</si>
  <si>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</si>
  <si>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</si>
  <si>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</si>
  <si>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</si>
  <si>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</si>
  <si>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</si>
  <si>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</si>
  <si>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</si>
  <si>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</si>
  <si>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</si>
  <si>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</si>
  <si>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</si>
  <si>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</si>
  <si>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</si>
  <si>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</si>
  <si>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</si>
  <si>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</si>
  <si>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</si>
  <si>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</si>
  <si>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</si>
  <si>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</si>
  <si>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</si>
  <si>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</si>
  <si>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</si>
  <si>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</si>
  <si>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</si>
  <si>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</si>
  <si>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</si>
  <si>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</si>
  <si>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</si>
  <si>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</si>
  <si>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</si>
  <si>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</si>
  <si>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</si>
  <si>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</si>
  <si>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</si>
  <si>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</si>
  <si>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</si>
  <si>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</si>
  <si>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</si>
  <si>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</si>
  <si>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</si>
  <si>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</si>
  <si>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</si>
  <si>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</si>
  <si>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</si>
  <si>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</si>
  <si>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</si>
  <si>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</si>
  <si>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</si>
  <si>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</si>
  <si>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</si>
  <si>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</si>
  <si>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</si>
  <si>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</si>
  <si>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</si>
  <si>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</si>
  <si>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</si>
  <si>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</si>
  <si>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</si>
  <si>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</si>
  <si>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</si>
  <si>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</si>
  <si>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</si>
  <si>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</si>
  <si>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</si>
  <si>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</si>
  <si>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</si>
  <si>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</si>
  <si>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</si>
  <si>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</si>
  <si>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</si>
  <si>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</si>
  <si>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</si>
  <si>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</si>
  <si>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</si>
  <si>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</si>
  <si>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</si>
  <si>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</si>
  <si>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</si>
  <si>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</si>
  <si>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</si>
  <si>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</si>
  <si>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</si>
  <si>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</si>
  <si>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</si>
  <si>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</si>
  <si>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</si>
  <si>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</si>
  <si>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</si>
  <si>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</si>
  <si>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</si>
  <si>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</si>
  <si>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</si>
  <si>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</si>
  <si>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</si>
  <si>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</si>
  <si>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</si>
  <si>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</si>
  <si>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</si>
  <si>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</si>
  <si>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</si>
  <si>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</si>
  <si>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</si>
  <si>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</si>
  <si>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</si>
  <si>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</si>
  <si>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</si>
  <si>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</si>
  <si>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</si>
  <si>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</si>
  <si>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</si>
  <si>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</si>
  <si>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</si>
  <si>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</si>
  <si>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</si>
  <si>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</si>
  <si>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</si>
  <si>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</si>
  <si>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</si>
  <si>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</si>
  <si>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</si>
  <si>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</si>
  <si>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</si>
  <si>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</si>
  <si>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</si>
  <si>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</si>
  <si>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</si>
  <si>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</si>
  <si>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</si>
  <si>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</si>
  <si>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</si>
  <si>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</si>
  <si>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</si>
  <si>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</si>
  <si>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</si>
  <si>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</si>
  <si>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</si>
  <si>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</si>
  <si>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</si>
  <si>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</si>
  <si>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</si>
  <si>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</si>
  <si>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</si>
  <si>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</si>
  <si>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</si>
  <si>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</si>
  <si>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</si>
  <si>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</si>
  <si>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</si>
  <si>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</si>
  <si>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</si>
  <si>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</si>
  <si>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</si>
  <si>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</si>
  <si>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</si>
  <si>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</si>
  <si>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</si>
  <si>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</si>
  <si>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</si>
  <si>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</si>
  <si>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</si>
  <si>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</si>
  <si>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</si>
  <si>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</si>
  <si>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</si>
  <si>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</si>
  <si>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</si>
  <si>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</si>
  <si>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</si>
  <si>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</si>
  <si>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</si>
  <si>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</si>
  <si>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</si>
  <si>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</si>
  <si>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</si>
  <si>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</si>
  <si>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</si>
  <si>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</si>
  <si>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</si>
  <si>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</si>
  <si>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</si>
  <si>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</si>
  <si>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</si>
  <si>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</si>
  <si>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</si>
  <si>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</si>
  <si>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</si>
  <si>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</si>
  <si>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</si>
  <si>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</si>
  <si>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</si>
  <si>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</si>
  <si>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</si>
  <si>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</si>
  <si>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</si>
  <si>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</si>
  <si>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</si>
  <si>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</si>
  <si>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</si>
  <si>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</si>
  <si>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</si>
  <si>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</si>
  <si>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</si>
  <si>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</si>
  <si>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</si>
  <si>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</si>
  <si>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</si>
  <si>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</si>
  <si>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</si>
  <si>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</si>
  <si>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</si>
  <si>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</si>
  <si>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</si>
  <si>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</si>
  <si>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</si>
  <si>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</si>
  <si>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</si>
  <si>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</si>
  <si>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</si>
  <si>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</si>
  <si>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</si>
  <si>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</si>
  <si>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</si>
  <si>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</si>
  <si>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</si>
  <si>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</si>
  <si>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</si>
  <si>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</si>
  <si>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</si>
  <si>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</si>
  <si>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</si>
  <si>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</si>
  <si>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</si>
  <si>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</si>
  <si>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</si>
  <si>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</si>
  <si>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</si>
  <si>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</si>
  <si>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</si>
  <si>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</si>
  <si>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</si>
  <si>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</si>
  <si>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</si>
  <si>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</si>
  <si>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</si>
  <si>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</si>
  <si>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</si>
  <si>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</si>
  <si>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</si>
  <si>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</si>
  <si>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</si>
  <si>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</si>
  <si>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</si>
  <si>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</si>
  <si>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</si>
  <si>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</si>
  <si>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</si>
  <si>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</si>
  <si>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</si>
  <si>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</si>
  <si>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</si>
  <si>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</si>
  <si>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</si>
  <si>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</si>
  <si>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</si>
  <si>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</si>
  <si>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</si>
  <si>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</si>
  <si>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</si>
  <si>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</si>
  <si>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</si>
  <si>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</si>
  <si>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</si>
  <si>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</si>
  <si>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</si>
  <si>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</si>
  <si>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</si>
  <si>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</si>
  <si>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</si>
  <si>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</si>
  <si>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</si>
  <si>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</si>
  <si>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</si>
  <si>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</si>
  <si>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</si>
  <si>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</si>
  <si>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</si>
  <si>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</si>
  <si>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</si>
  <si>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</si>
  <si>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</si>
  <si>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</si>
  <si>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</si>
  <si>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</si>
  <si>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</si>
  <si>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</si>
  <si>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</si>
  <si>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</si>
  <si>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</si>
  <si>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</si>
  <si>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</si>
  <si>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</si>
  <si>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</si>
  <si>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</si>
  <si>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</si>
  <si>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</si>
  <si>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</si>
  <si>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</si>
  <si>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</si>
  <si>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</si>
  <si>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</si>
  <si>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</si>
  <si>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</si>
  <si>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</si>
  <si>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</si>
  <si>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</si>
  <si>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</si>
  <si>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</si>
  <si>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</si>
  <si>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</si>
  <si>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</si>
  <si>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</si>
  <si>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</si>
  <si>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</si>
  <si>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</si>
  <si>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</si>
  <si>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</si>
  <si>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</si>
  <si>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</si>
  <si>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</si>
  <si>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</si>
  <si>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</si>
  <si>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</si>
  <si>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</si>
  <si>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</si>
  <si>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</si>
  <si>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</si>
  <si>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</si>
  <si>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</si>
  <si>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</si>
  <si>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</si>
  <si>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</si>
  <si>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</si>
  <si>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</si>
  <si>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</si>
  <si>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</si>
  <si>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</si>
  <si>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</si>
  <si>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</si>
  <si>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</si>
  <si>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</si>
  <si>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</si>
  <si>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</si>
  <si>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</si>
  <si>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</si>
  <si>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</si>
  <si>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</si>
  <si>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</si>
  <si>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</si>
  <si>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</si>
  <si>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</si>
  <si>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</si>
  <si>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</si>
  <si>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</si>
  <si>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</si>
  <si>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</si>
  <si>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</si>
  <si>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</si>
  <si>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</si>
  <si>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</si>
  <si>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</si>
  <si>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</si>
  <si>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</si>
  <si>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</si>
  <si>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</si>
  <si>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</si>
  <si>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</si>
  <si>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</si>
  <si>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</si>
  <si>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</si>
  <si>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</si>
  <si>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</si>
  <si>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</si>
  <si>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</si>
  <si>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</si>
  <si>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</si>
  <si>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</si>
  <si>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</si>
  <si>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</si>
  <si>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</si>
  <si>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</si>
  <si>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</si>
  <si>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</si>
  <si>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</si>
  <si>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</si>
  <si>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</si>
  <si>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</si>
  <si>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</si>
  <si>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</si>
  <si>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</si>
  <si>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</si>
  <si>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</si>
  <si>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</si>
  <si>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</si>
  <si>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</si>
  <si>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</si>
  <si>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</si>
  <si>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</si>
  <si>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</si>
  <si>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</si>
  <si>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</si>
  <si>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</si>
  <si>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</si>
  <si>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</si>
  <si>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</si>
  <si>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</si>
  <si>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</si>
  <si>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</si>
  <si>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</si>
  <si>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</si>
  <si>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</si>
  <si>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</si>
  <si>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</si>
  <si>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</si>
  <si>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</si>
  <si>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</si>
  <si>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</si>
  <si>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</si>
  <si>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</si>
  <si>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</si>
  <si>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</si>
  <si>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</si>
  <si>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</si>
  <si>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</si>
  <si>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</si>
  <si>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</si>
  <si>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</si>
  <si>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</si>
  <si>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</si>
  <si>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</si>
  <si>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</si>
  <si>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</si>
  <si>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</si>
  <si>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</si>
  <si>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</si>
  <si>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</si>
  <si>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</si>
  <si>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</si>
  <si>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</si>
  <si>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</si>
  <si>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</si>
  <si>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</si>
  <si>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</si>
  <si>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</si>
  <si>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</si>
  <si>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</si>
  <si>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</si>
  <si>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</si>
  <si>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</si>
  <si>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</si>
  <si>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</si>
  <si>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</si>
  <si>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</si>
  <si>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</si>
  <si>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</si>
  <si>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</si>
  <si>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</si>
  <si>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</si>
  <si>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</si>
  <si>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</si>
  <si>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</si>
  <si>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</si>
  <si>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</si>
  <si>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</si>
  <si>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</si>
  <si>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</si>
  <si>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</si>
  <si>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</si>
  <si>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</si>
  <si>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</si>
  <si>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</si>
  <si>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</si>
  <si>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</si>
  <si>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</si>
  <si>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</si>
  <si>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</si>
  <si>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</si>
  <si>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</si>
  <si>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</si>
  <si>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</si>
  <si>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</si>
  <si>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</si>
  <si>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</si>
  <si>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</si>
  <si>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</si>
  <si>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</si>
  <si>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</si>
  <si>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</si>
  <si>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</si>
  <si>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</si>
  <si>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</si>
  <si>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</si>
  <si>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</si>
  <si>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</si>
  <si>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</si>
  <si>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</si>
  <si>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</si>
  <si>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</si>
  <si>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</si>
  <si>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</si>
  <si>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</si>
  <si>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</si>
  <si>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</si>
  <si>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</si>
  <si>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</si>
  <si>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</si>
  <si>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</si>
  <si>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</si>
  <si>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</si>
  <si>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</si>
  <si>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</si>
  <si>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</si>
  <si>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</si>
  <si>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</si>
  <si>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</si>
  <si>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</si>
  <si>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</si>
  <si>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</si>
  <si>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</si>
  <si>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</si>
  <si>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</si>
  <si>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</si>
  <si>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</si>
  <si>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</si>
  <si>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</si>
  <si>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</si>
  <si>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</si>
  <si>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</si>
  <si>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</si>
  <si>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</si>
  <si>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</si>
  <si>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</si>
  <si>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</si>
  <si>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</si>
  <si>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</si>
  <si>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</si>
  <si>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</si>
  <si>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</si>
  <si>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</si>
  <si>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</si>
  <si>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</si>
  <si>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</si>
  <si>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</si>
  <si>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</si>
  <si>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</si>
  <si>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</si>
  <si>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</si>
  <si>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</si>
  <si>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</si>
  <si>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</si>
  <si>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</si>
  <si>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</si>
  <si>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</si>
  <si>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</si>
  <si>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</si>
  <si>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</si>
  <si>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</si>
  <si>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</si>
  <si>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</si>
  <si>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</si>
  <si>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</si>
  <si>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</si>
  <si>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</si>
  <si>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</si>
  <si>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</si>
  <si>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</si>
  <si>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</si>
  <si>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</si>
  <si>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</si>
  <si>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</si>
  <si>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</si>
  <si>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</si>
  <si>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</si>
  <si>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</si>
  <si>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</si>
  <si>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</si>
  <si>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</si>
  <si>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</si>
  <si>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</si>
  <si>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</si>
  <si>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</si>
  <si>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</si>
  <si>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</si>
  <si>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</si>
  <si>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</si>
  <si>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</si>
  <si>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</si>
  <si>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</si>
  <si>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</si>
  <si>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</si>
  <si>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</si>
  <si>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</si>
  <si>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</si>
  <si>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</si>
  <si>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</si>
  <si>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</si>
  <si>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</si>
  <si>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</si>
  <si>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</si>
  <si>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</si>
  <si>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</si>
  <si>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</si>
  <si>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</si>
  <si>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</si>
  <si>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</si>
  <si>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</si>
  <si>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</si>
  <si>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</si>
  <si>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</si>
  <si>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</si>
  <si>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</si>
  <si>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</si>
  <si>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</si>
  <si>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</si>
  <si>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</si>
  <si>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</si>
  <si>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</si>
  <si>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</si>
  <si>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</si>
  <si>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</si>
  <si>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</si>
  <si>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</si>
  <si>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</si>
  <si>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</si>
  <si>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</si>
  <si>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</si>
  <si>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</si>
  <si>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</si>
  <si>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</si>
  <si>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</si>
  <si>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</si>
  <si>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</si>
  <si>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</si>
  <si>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</si>
  <si>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</si>
  <si>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</si>
  <si>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</si>
  <si>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</si>
  <si>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</si>
  <si>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</si>
  <si>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</si>
  <si>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</si>
  <si>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</si>
  <si>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</si>
  <si>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</si>
  <si>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</si>
  <si>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</si>
  <si>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</si>
  <si>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</si>
  <si>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</si>
  <si>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</si>
  <si>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</si>
  <si>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</si>
  <si>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</si>
  <si>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</si>
  <si>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</si>
  <si>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</si>
  <si>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</si>
  <si>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</si>
  <si>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</si>
  <si>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</si>
  <si>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</si>
  <si>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</si>
  <si>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</si>
  <si>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</si>
  <si>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</si>
  <si>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</si>
  <si>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</si>
  <si>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</si>
  <si>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</si>
  <si>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</si>
  <si>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</si>
  <si>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</si>
  <si>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</si>
  <si>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</si>
  <si>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</si>
  <si>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</si>
  <si>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</si>
  <si>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</si>
  <si>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</si>
  <si>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</si>
  <si>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</si>
  <si>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</si>
  <si>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</si>
  <si>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</si>
  <si>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</si>
  <si>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</si>
  <si>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</si>
  <si>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</si>
  <si>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</si>
  <si>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</si>
  <si>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</si>
  <si>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</si>
  <si>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</si>
  <si>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</si>
  <si>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</si>
  <si>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</si>
  <si>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</si>
  <si>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</si>
  <si>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</si>
  <si>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</si>
  <si>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</si>
  <si>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</si>
  <si>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</si>
  <si>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</si>
  <si>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</si>
  <si>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</si>
  <si>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</si>
  <si>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</si>
  <si>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</si>
  <si>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</si>
  <si>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</si>
  <si>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</si>
  <si>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</si>
  <si>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</si>
  <si>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</si>
  <si>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</si>
  <si>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</si>
  <si>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</si>
  <si>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</si>
  <si>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</si>
  <si>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</si>
  <si>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</si>
  <si>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</si>
  <si>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</si>
  <si>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</si>
  <si>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</si>
  <si>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</si>
  <si>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</si>
  <si>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</si>
  <si>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</si>
  <si>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</si>
  <si>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</si>
  <si>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</si>
  <si>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</si>
  <si>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</si>
  <si>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</si>
  <si>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</si>
  <si>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</si>
  <si>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</si>
  <si>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</si>
  <si>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</si>
  <si>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</si>
  <si>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</si>
  <si>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</si>
  <si>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</si>
  <si>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</si>
  <si>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</si>
  <si>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</si>
  <si>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</si>
  <si>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</si>
  <si>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</si>
  <si>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</si>
  <si>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</si>
  <si>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</si>
  <si>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</si>
  <si>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</si>
  <si>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</si>
  <si>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</si>
  <si>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</si>
  <si>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</si>
  <si>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</si>
  <si>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</si>
  <si>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</si>
  <si>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</si>
  <si>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</si>
  <si>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</si>
  <si>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</si>
  <si>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</si>
  <si>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</si>
  <si>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</si>
  <si>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</si>
  <si>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</si>
  <si>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</si>
  <si>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</si>
  <si>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</si>
  <si>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</si>
  <si>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</si>
  <si>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</si>
  <si>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</si>
  <si>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</si>
  <si>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</si>
  <si>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</si>
  <si>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</si>
  <si>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</si>
  <si>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</si>
  <si>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</si>
  <si>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</si>
  <si>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</si>
  <si>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</si>
  <si>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</si>
  <si>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</si>
  <si>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</si>
  <si>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</si>
  <si>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</si>
  <si>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</si>
  <si>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</si>
  <si>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</si>
  <si>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</si>
  <si>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</si>
  <si>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</si>
  <si>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</si>
  <si>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</si>
  <si>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</si>
  <si>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</si>
  <si>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</si>
  <si>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</si>
  <si>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</si>
  <si>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</si>
  <si>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</si>
  <si>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</si>
  <si>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</si>
  <si>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</si>
  <si>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</si>
  <si>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</si>
  <si>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</si>
  <si>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</si>
  <si>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</si>
  <si>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</si>
  <si>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</si>
  <si>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</si>
  <si>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</si>
  <si>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</si>
  <si>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</si>
  <si>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</si>
  <si>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</si>
  <si>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</si>
  <si>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</si>
  <si>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</si>
  <si>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</si>
  <si>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</si>
  <si>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</si>
  <si>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</si>
  <si>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</si>
  <si>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</si>
  <si>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</si>
  <si>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</si>
  <si>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</si>
  <si>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</si>
  <si>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</si>
  <si>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</si>
  <si>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</si>
  <si>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</si>
  <si>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</si>
  <si>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</si>
  <si>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</si>
  <si>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</si>
  <si>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</si>
  <si>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</si>
  <si>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</si>
  <si>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</si>
  <si>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</si>
  <si>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</si>
  <si>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</si>
  <si>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</si>
  <si>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</si>
  <si>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</si>
  <si>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</si>
  <si>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</si>
  <si>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</si>
  <si>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</si>
  <si>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</si>
  <si>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</si>
  <si>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</si>
  <si>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</si>
  <si>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</si>
  <si>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</si>
  <si>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</si>
  <si>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</si>
  <si>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</si>
  <si>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</si>
  <si>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</si>
  <si>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</si>
  <si>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</si>
  <si>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</si>
  <si>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</si>
  <si>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</si>
  <si>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</si>
  <si>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</si>
  <si>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</si>
  <si>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</si>
  <si>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</si>
  <si>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</si>
  <si>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</si>
  <si>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</si>
  <si>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</si>
  <si>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</si>
  <si>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</si>
  <si>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</si>
  <si>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</si>
  <si>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</si>
  <si>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</si>
  <si>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</si>
  <si>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</si>
  <si>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</si>
  <si>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</si>
  <si>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</si>
  <si>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</si>
  <si>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</si>
  <si>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</si>
  <si>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</si>
  <si>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</si>
  <si>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</si>
  <si>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</si>
  <si>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</si>
  <si>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</si>
  <si>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</si>
  <si>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</si>
  <si>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</si>
  <si>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</si>
  <si>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</si>
  <si>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</si>
  <si>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</si>
  <si>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</si>
  <si>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</si>
  <si>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</si>
  <si>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</si>
  <si>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</si>
  <si>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</si>
  <si>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</si>
  <si>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</si>
  <si>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</si>
  <si>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</si>
  <si>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</si>
  <si>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</si>
  <si>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</si>
  <si>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</si>
  <si>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</si>
  <si>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</si>
  <si>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</si>
  <si>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</si>
  <si>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</si>
  <si>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</si>
  <si>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</si>
  <si>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</si>
  <si>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</si>
  <si>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</si>
  <si>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</si>
  <si>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</si>
  <si>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</si>
  <si>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</si>
  <si>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</si>
  <si>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</si>
  <si>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</si>
  <si>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</si>
  <si>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</si>
  <si>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</si>
  <si>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</si>
  <si>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</si>
  <si>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</si>
  <si>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</si>
  <si>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</si>
  <si>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</si>
  <si>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</si>
  <si>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</si>
  <si>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</si>
  <si>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</si>
  <si>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</si>
  <si>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</si>
  <si>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</si>
  <si>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</si>
  <si>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</si>
  <si>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</si>
  <si>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</si>
  <si>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</si>
  <si>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</si>
  <si>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</si>
  <si>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</si>
  <si>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</si>
  <si>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</si>
  <si>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</si>
  <si>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</si>
  <si>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</si>
  <si>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</si>
  <si>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</si>
  <si>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</si>
  <si>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</si>
  <si>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</si>
  <si>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</si>
  <si>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</si>
  <si>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</si>
  <si>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</si>
  <si>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</si>
  <si>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</si>
  <si>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</si>
  <si>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</si>
  <si>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</si>
  <si>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</si>
  <si>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</si>
  <si>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</si>
  <si>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</si>
  <si>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</si>
  <si>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</si>
  <si>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</si>
  <si>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</si>
  <si>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</si>
  <si>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</si>
  <si>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</si>
  <si>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</si>
  <si>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</si>
  <si>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</si>
  <si>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</si>
  <si>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</si>
  <si>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</si>
  <si>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</si>
  <si>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</si>
  <si>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</si>
  <si>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</si>
  <si>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</si>
  <si>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</si>
  <si>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</si>
  <si>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</si>
  <si>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</si>
  <si>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</si>
  <si>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</si>
  <si>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</si>
  <si>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</si>
  <si>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</si>
  <si>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</si>
  <si>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</si>
  <si>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</si>
  <si>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</si>
  <si>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</si>
  <si>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</si>
  <si>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</si>
  <si>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</si>
  <si>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</si>
  <si>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</si>
  <si>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</si>
  <si>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</si>
  <si>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</si>
  <si>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</si>
  <si>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</si>
  <si>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</si>
  <si>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</si>
  <si>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</si>
  <si>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</si>
  <si>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</si>
  <si>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</si>
  <si>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</si>
  <si>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</si>
  <si>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</si>
  <si>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</si>
  <si>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</si>
  <si>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</si>
  <si>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</si>
  <si>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</si>
  <si>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</si>
  <si>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</si>
  <si>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</si>
  <si>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</si>
  <si>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</si>
  <si>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</si>
  <si>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</si>
  <si>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</si>
  <si>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</si>
  <si>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</si>
  <si>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</si>
  <si>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</si>
  <si>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</si>
  <si>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</si>
  <si>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</si>
  <si>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</si>
  <si>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</si>
  <si>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</si>
  <si>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</si>
  <si>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</si>
  <si>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</si>
  <si>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</si>
  <si>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</si>
  <si>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</si>
  <si>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</si>
  <si>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</si>
  <si>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</si>
  <si>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</si>
  <si>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</si>
  <si>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</si>
  <si>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</si>
  <si>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</si>
  <si>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</si>
  <si>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</si>
  <si>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</si>
  <si>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</si>
  <si>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</si>
  <si>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</si>
  <si>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</si>
  <si>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</si>
  <si>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</si>
  <si>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</si>
  <si>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</si>
  <si>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</si>
  <si>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</si>
  <si>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</si>
  <si>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</si>
  <si>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</si>
  <si>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</si>
  <si>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</si>
  <si>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</si>
  <si>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</si>
  <si>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</si>
  <si>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</si>
  <si>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</si>
  <si>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</si>
  <si>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</si>
  <si>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</si>
  <si>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</si>
  <si>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09554/28-28</t>
  </si>
  <si>
    <t>chiprovci@mail.bg</t>
  </si>
  <si>
    <t>www.chiprovtsi.bg</t>
  </si>
  <si>
    <t>11.03.2019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</si>
</sst>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ЧИПРОВЦИ</v>
      </c>
      <c r="C2" s="1729"/>
      <c r="D2" s="1730"/>
      <c r="E2" s="1019"/>
      <c r="F2" s="1020">
        <f>+OTCHET!H9</f>
        <v>0</v>
      </c>
      <c r="G2" s="1021" t="str">
        <f>+OTCHET!F12</f>
        <v>6210</v>
      </c>
      <c r="H2" s="1022"/>
      <c r="I2" s="1731" t="str">
        <f>+OTCHET!H607</f>
        <v>www.chiprovtsi.bg</v>
      </c>
      <c r="J2" s="1732"/>
      <c r="K2" s="1013"/>
      <c r="L2" s="1733" t="str">
        <f>OTCHET!H605</f>
        <v>chiprovci@mail.bg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841</v>
      </c>
      <c r="K131" s="1095"/>
      <c r="L131" s="1120">
        <f>+IF($P$2=33,$Q131,0)</f>
        <v>0</v>
      </c>
      <c r="M131" s="1095"/>
      <c r="N131" s="1121">
        <f>+ROUND(+G131+J131+L131,0)</f>
        <v>841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841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11.03.2019 г.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5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-841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-841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09554/28-28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2073</v>
      </c>
      <c r="C9" s="1825"/>
      <c r="D9" s="1826"/>
      <c r="E9" s="115">
        <v>43466</v>
      </c>
      <c r="F9" s="116">
        <v>43524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Чипровци</v>
      </c>
      <c r="C12" s="1787"/>
      <c r="D12" s="1788"/>
      <c r="E12" s="118" t="s">
        <v>965</v>
      </c>
      <c r="F12" s="1586" t="s">
        <v>1474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ЧИПРОВЦИ</v>
      </c>
      <c r="C176" s="1784"/>
      <c r="D176" s="1785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Чипровци</v>
      </c>
      <c r="C179" s="1787"/>
      <c r="D179" s="1788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ЧИПРОВЦИ</v>
      </c>
      <c r="C350" s="1784"/>
      <c r="D350" s="1785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Чипровци</v>
      </c>
      <c r="C353" s="1787"/>
      <c r="D353" s="1788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ЧИПРОВЦИ</v>
      </c>
      <c r="C435" s="1784"/>
      <c r="D435" s="1785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Чипровци</v>
      </c>
      <c r="C438" s="1787"/>
      <c r="D438" s="1788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ЧИПРОВЦИ</v>
      </c>
      <c r="C451" s="1784"/>
      <c r="D451" s="1785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Чипровци</v>
      </c>
      <c r="C454" s="1787"/>
      <c r="D454" s="1788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-841</v>
      </c>
      <c r="K573" s="1627">
        <v>0</v>
      </c>
      <c r="L573" s="1393">
        <f t="shared" si="129"/>
        <v>-841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2077</v>
      </c>
      <c r="C605" s="1752"/>
      <c r="D605" s="675" t="s">
        <v>884</v>
      </c>
      <c r="E605" s="676" t="s">
        <v>2074</v>
      </c>
      <c r="F605" s="677">
        <v>878101238</v>
      </c>
      <c r="G605" s="678" t="s">
        <v>885</v>
      </c>
      <c r="H605" s="1753" t="s">
        <v>2075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 t="s">
        <v>2076</v>
      </c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2019-03-12T07:40:41Z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