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ход" sheetId="1" r:id="rId1"/>
  </sheets>
  <definedNames/>
  <calcPr fullCalcOnLoad="1"/>
</workbook>
</file>

<file path=xl/sharedStrings.xml><?xml version="1.0" encoding="utf-8"?>
<sst xmlns="http://schemas.openxmlformats.org/spreadsheetml/2006/main" count="180" uniqueCount="151">
  <si>
    <t>Наименование на § по ЕБК</t>
  </si>
  <si>
    <t>ПРИХОДИ ЗА ДЕЛЕГИРАНИ ДЪРЖАВНИ ДЕЙНОСТИ</t>
  </si>
  <si>
    <t>Всичко държавни приходи:</t>
  </si>
  <si>
    <t>31-00</t>
  </si>
  <si>
    <t>Параграф/ Подпараграф</t>
  </si>
  <si>
    <t>Трансфери между бюджета на БО и ЦБ</t>
  </si>
  <si>
    <t>31-11</t>
  </si>
  <si>
    <t>Обща субсидия и др. трансфери за държ. д-сти от ЦБ за общини</t>
  </si>
  <si>
    <t>ПРИХОДИ ЗА МЕСТНИ ДЕЙНОСТИ</t>
  </si>
  <si>
    <t>ДАНЪЧНИ ПРИХОДИ</t>
  </si>
  <si>
    <t>01-03</t>
  </si>
  <si>
    <t>Окончателен годишен (патентен) данък</t>
  </si>
  <si>
    <t>13-01</t>
  </si>
  <si>
    <t>Данък върху недвижими имоти</t>
  </si>
  <si>
    <t>13-03</t>
  </si>
  <si>
    <t>Данък върху превозните средства</t>
  </si>
  <si>
    <t>13-04</t>
  </si>
  <si>
    <t>Д-к при придобиване на имущ-во по дарения и възмезден н-н</t>
  </si>
  <si>
    <t>13-08</t>
  </si>
  <si>
    <t>Туристически данък</t>
  </si>
  <si>
    <t>НЕДАНЪЧНИ ПРИХОДИ</t>
  </si>
  <si>
    <t>24-04</t>
  </si>
  <si>
    <t>Нетни пр-ди от продажби на услуги, стоки и продукция</t>
  </si>
  <si>
    <t>24-05</t>
  </si>
  <si>
    <t>Приходи от наеми на имущество</t>
  </si>
  <si>
    <t>24-06</t>
  </si>
  <si>
    <t>Приходи от наеми на земя</t>
  </si>
  <si>
    <t>27-04</t>
  </si>
  <si>
    <t>Такси за ползване на домашен социален патронаж и др.</t>
  </si>
  <si>
    <t>27-05</t>
  </si>
  <si>
    <t>Такси за ползване на пазари, тържища, трооари и др.</t>
  </si>
  <si>
    <t>27-07</t>
  </si>
  <si>
    <t>Такси за битови отпадъци</t>
  </si>
  <si>
    <t>27-10</t>
  </si>
  <si>
    <t>Такси за технически услуги</t>
  </si>
  <si>
    <t>27-11</t>
  </si>
  <si>
    <t>Такси за административни услуги</t>
  </si>
  <si>
    <t>27-29</t>
  </si>
  <si>
    <t>Други общински такси</t>
  </si>
  <si>
    <t>36-19</t>
  </si>
  <si>
    <t>Други неданъчни приходи</t>
  </si>
  <si>
    <t>37-01</t>
  </si>
  <si>
    <t>Внесен ДДС (-)</t>
  </si>
  <si>
    <t>37-02</t>
  </si>
  <si>
    <t>Внесен д-к в/у приходите от СД  на бюджетните предприятия (-)</t>
  </si>
  <si>
    <t>41-00</t>
  </si>
  <si>
    <t>Приходи от концесии</t>
  </si>
  <si>
    <t>ТРАНСФЕРИ</t>
  </si>
  <si>
    <t>31-12</t>
  </si>
  <si>
    <t>Обща изравнителна субсидия и др. трансф. за местни д-сти за общини</t>
  </si>
  <si>
    <t>31-13</t>
  </si>
  <si>
    <t>Получени от общини целеви субсидии от ЦБ за капиталови р-ди</t>
  </si>
  <si>
    <t>61-02</t>
  </si>
  <si>
    <t>Трансфери между бюджети - предоставени трансфери (-)</t>
  </si>
  <si>
    <t>ФИНАНСИРАНЕ НА БЮДЖЕТНОТО САЛДО</t>
  </si>
  <si>
    <t xml:space="preserve">Остатък в левове по сметки от предходния период </t>
  </si>
  <si>
    <t>Всичко местни приходи:</t>
  </si>
  <si>
    <t>РАЗХОДИ ЗА ДЕЛЕГИРАНИ ДЪРЖАВНИ ДЕЙНОСТИ</t>
  </si>
  <si>
    <t>код по ЕБК</t>
  </si>
  <si>
    <t>Наименование на функции и дейности по ЕБК</t>
  </si>
  <si>
    <t>в т.ч.</t>
  </si>
  <si>
    <t>заплати и възнагр-ния             (§01-§02)</t>
  </si>
  <si>
    <t xml:space="preserve">осигуровки                      (§05-00) </t>
  </si>
  <si>
    <t>издръжка (§10-§46)</t>
  </si>
  <si>
    <t>капиталови р-ди             (§51-§55)</t>
  </si>
  <si>
    <t>I</t>
  </si>
  <si>
    <t>Функция "Общи държавни служби"</t>
  </si>
  <si>
    <t>Общинска администрация</t>
  </si>
  <si>
    <t>II</t>
  </si>
  <si>
    <t>Функция "Отбрана и сигурност"</t>
  </si>
  <si>
    <t>Други дейности по вътрешната сигурност</t>
  </si>
  <si>
    <t>ОМП, поддържане на запаси и мощности</t>
  </si>
  <si>
    <t>III</t>
  </si>
  <si>
    <t>Функция "Образование"</t>
  </si>
  <si>
    <t>IV</t>
  </si>
  <si>
    <t>Функция "Здравеопазване"</t>
  </si>
  <si>
    <t>Здравен кабинети в детски градини и училища</t>
  </si>
  <si>
    <t>VII</t>
  </si>
  <si>
    <t>Читалища</t>
  </si>
  <si>
    <t>Музей, ХГ, ПК и ЕК с национален и регионален х-р</t>
  </si>
  <si>
    <t>Други дейности по културата</t>
  </si>
  <si>
    <t>Всичко държавни дейности:</t>
  </si>
  <si>
    <t>РАЗХОДИ ЗА МЕСТНИ ДЕЙНОСТИ</t>
  </si>
  <si>
    <t>заплати и възнагр-ния               (§01-§02)</t>
  </si>
  <si>
    <t>издръжка         (§10-§46)</t>
  </si>
  <si>
    <t>Общински съвети</t>
  </si>
  <si>
    <t>Други дейности по образованието</t>
  </si>
  <si>
    <t>V</t>
  </si>
  <si>
    <t>Функция "Социално осигуряване, подпомагане и грижи"</t>
  </si>
  <si>
    <t>Домашен социален патронаж</t>
  </si>
  <si>
    <t>Клубове на пенсионера, инвалида и други</t>
  </si>
  <si>
    <t>Програми за временна заетост</t>
  </si>
  <si>
    <t>VI</t>
  </si>
  <si>
    <t>Функция "Жилищно стр-во, благоустройство, КС и ООС"</t>
  </si>
  <si>
    <t>Водоснабдяване и канализация</t>
  </si>
  <si>
    <t>Осветление на улици и площади</t>
  </si>
  <si>
    <t>Изграждане, ремонт и поддържане на уличната мрежа</t>
  </si>
  <si>
    <t>Др. д-сти по жил.строителство, благоустройство и рег. развитие</t>
  </si>
  <si>
    <t>Озеленяване</t>
  </si>
  <si>
    <t>Чистота</t>
  </si>
  <si>
    <t>Други дейности по опазване на околната среда</t>
  </si>
  <si>
    <t>Функция "Почивно дело, култура, религиозни дейности"</t>
  </si>
  <si>
    <t>Дейности по почивното дело и социалния отдих</t>
  </si>
  <si>
    <t>Спортни бази за спорт за всички</t>
  </si>
  <si>
    <t>Обредни домове и зали</t>
  </si>
  <si>
    <t>VIII</t>
  </si>
  <si>
    <t>Функция "Икономически дейности и услуги"</t>
  </si>
  <si>
    <t>Др. д-сти по селско и горско стопанство, лов и риболов</t>
  </si>
  <si>
    <t>Служби и д-сти по поддържане, ремонт и изгр. на пътищата</t>
  </si>
  <si>
    <t>Всичко местни дейности:</t>
  </si>
  <si>
    <t>РАЗХОДИ ЗА ДЪРЖАВНИ ДЕЙНОСТИ, ДОФИНАНСИРАНИ СЪС СОБСТВЕНИ ПРИХОДИ</t>
  </si>
  <si>
    <t>заплати и възнагр-ния (§01-§02)</t>
  </si>
  <si>
    <t>капиталови р-ди            (§51-§55)</t>
  </si>
  <si>
    <t>Всичко дофинансирани държавни дейности:</t>
  </si>
  <si>
    <t>издръжка   (§10-§46)</t>
  </si>
  <si>
    <t>капиталови   р-ди                       (§51-§55)</t>
  </si>
  <si>
    <t>Финансиране на бюджетното салдо</t>
  </si>
  <si>
    <t>Детски градини</t>
  </si>
  <si>
    <t>Неспециализирани училища, без ПГ</t>
  </si>
  <si>
    <t>Доброволни формирования за защита при бедствия</t>
  </si>
  <si>
    <t>Детски ясли, детски кухни и яслени групи в ДГ</t>
  </si>
  <si>
    <t>Функция "Почивно дело, култура и религиозни дейности"</t>
  </si>
  <si>
    <t>Приюти за безстопанствени животни</t>
  </si>
  <si>
    <t>40-30</t>
  </si>
  <si>
    <t>Постъпления от продажба на ДНА</t>
  </si>
  <si>
    <t>резерв</t>
  </si>
  <si>
    <t>IХ</t>
  </si>
  <si>
    <t>Разходи за лихви</t>
  </si>
  <si>
    <t>Функция "Разходи, некласифицирани в другите функции"</t>
  </si>
  <si>
    <t>95-01</t>
  </si>
  <si>
    <t>72-02</t>
  </si>
  <si>
    <t>Възстановени суми по възмездна финансова помощ</t>
  </si>
  <si>
    <t>88-03</t>
  </si>
  <si>
    <t>Събрани средства и извършени плащания от/за сметки за СЕС (+/-)</t>
  </si>
  <si>
    <t>Остатък в левове по сметки от предходния период (+)</t>
  </si>
  <si>
    <t>76-00</t>
  </si>
  <si>
    <t>Временни безлихвени заеми между бюджети и сметки за СЕС</t>
  </si>
  <si>
    <t>83-82</t>
  </si>
  <si>
    <t>Погашения по дългосрочни заеми от други лица в страната</t>
  </si>
  <si>
    <t>Други служби и дейности по СОПЗ</t>
  </si>
  <si>
    <t>Други дейности по транспорта, пътищата, пощите и далекосъобщенията</t>
  </si>
  <si>
    <t>28-09</t>
  </si>
  <si>
    <t>Наказателни лихви за данъци, мита и осигурителни вноски</t>
  </si>
  <si>
    <t>31-18</t>
  </si>
  <si>
    <t>Получени от общини целеви субсидии от ЦБ</t>
  </si>
  <si>
    <t>Асистентска подкрепа</t>
  </si>
  <si>
    <t>Бюджет                  2024 г.</t>
  </si>
  <si>
    <t>Бюджет          2024 г.</t>
  </si>
  <si>
    <t>Бюджет                   2024 г.</t>
  </si>
  <si>
    <t>Бюджет               2024 г.</t>
  </si>
  <si>
    <t>Спорт за всички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</si>
</sst>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0000"/>
    <numFmt numFmtId="189" formatCode="0.0%"/>
    <numFmt numFmtId="190" formatCode="_-* #,##0.000\ _л_в_-;\-* #,##0.000\ _л_в_-;_-* &quot;-&quot;??\ _л_в_-;_-@_-"/>
    <numFmt numFmtId="191" formatCode="_-* #,##0.0\ _л_в_-;\-* #,##0.0\ _л_в_-;_-* &quot;-&quot;??\ _л_в_-;_-@_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$-402]dd\ mmmm\ yyyy\ &quot;г.&quot;"/>
    <numFmt numFmtId="199" formatCode="hh:mm:ss\ &quot;ч.&quot;"/>
    <numFmt numFmtId="200" formatCode="0.0"/>
    <numFmt numFmtId="201" formatCode="dd&quot;.&quot;m&quot;.&quot;yyyy"/>
  </numFmts>
  <fonts count="51">
    <font>
      <sz val="10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9" fillId="34" borderId="10" xfId="0" applyFont="1" applyFill="1" applyBorder="1" applyAlignment="1">
      <alignment horizontal="center"/>
    </xf>
    <xf numFmtId="3" fontId="49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vertical="center"/>
    </xf>
    <xf numFmtId="0" fontId="50" fillId="35" borderId="10" xfId="0" applyFont="1" applyFill="1" applyBorder="1" applyAlignment="1">
      <alignment horizontal="right" vertical="center"/>
    </xf>
    <xf numFmtId="3" fontId="50" fillId="35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horizontal="left"/>
    </xf>
    <xf numFmtId="3" fontId="49" fillId="34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50" fillId="35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 horizontal="center"/>
    </xf>
    <xf numFmtId="0" fontId="49" fillId="34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6" fillId="0" borderId="13" xfId="0" applyFont="1" applyBorder="1" applyAlignment="1">
      <alignment/>
    </xf>
    <xf numFmtId="0" fontId="50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horizontal="right" vertical="center"/>
    </xf>
    <xf numFmtId="3" fontId="50" fillId="37" borderId="10" xfId="0" applyNumberFormat="1" applyFont="1" applyFill="1" applyBorder="1" applyAlignment="1">
      <alignment vertical="center"/>
    </xf>
    <xf numFmtId="0" fontId="49" fillId="34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50" fillId="35" borderId="13" xfId="0" applyFont="1" applyFill="1" applyBorder="1" applyAlignment="1">
      <alignment horizontal="right" vertical="center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right"/>
    </xf>
    <xf numFmtId="3" fontId="46" fillId="0" borderId="14" xfId="0" applyNumberFormat="1" applyFont="1" applyBorder="1" applyAlignment="1">
      <alignment/>
    </xf>
    <xf numFmtId="3" fontId="49" fillId="34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50" fillId="35" borderId="14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3" fontId="49" fillId="34" borderId="15" xfId="0" applyNumberFormat="1" applyFont="1" applyFill="1" applyBorder="1" applyAlignment="1">
      <alignment horizontal="right"/>
    </xf>
    <xf numFmtId="3" fontId="46" fillId="0" borderId="15" xfId="0" applyNumberFormat="1" applyFont="1" applyFill="1" applyBorder="1" applyAlignment="1">
      <alignment horizontal="right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right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11.7109375" style="1" customWidth="1"/>
    <col min="2" max="2" width="68.00390625" style="1" customWidth="1"/>
    <col min="3" max="8" width="11.421875" style="1" customWidth="1"/>
    <col min="9" max="16384" width="9.140625" style="1" customWidth="1"/>
  </cols>
  <sheetData>
    <row r="1" ht="24" customHeight="1">
      <c r="C1" s="2"/>
    </row>
    <row r="2" spans="1:3" ht="22.5" customHeight="1">
      <c r="A2" s="77" t="s">
        <v>1</v>
      </c>
      <c r="B2" s="77"/>
      <c r="C2" s="77"/>
    </row>
    <row r="3" spans="1:4" s="5" customFormat="1" ht="40.5" customHeight="1">
      <c r="A3" s="4" t="s">
        <v>4</v>
      </c>
      <c r="B3" s="42" t="s">
        <v>0</v>
      </c>
      <c r="C3" s="49" t="s">
        <v>146</v>
      </c>
      <c r="D3" s="56"/>
    </row>
    <row r="4" spans="1:4" s="6" customFormat="1" ht="11.25" customHeight="1">
      <c r="A4" s="7">
        <v>1</v>
      </c>
      <c r="B4" s="43">
        <v>2</v>
      </c>
      <c r="C4" s="50">
        <v>3</v>
      </c>
      <c r="D4" s="57"/>
    </row>
    <row r="5" spans="1:4" s="11" customFormat="1" ht="22.5" customHeight="1">
      <c r="A5" s="15" t="s">
        <v>3</v>
      </c>
      <c r="B5" s="44" t="s">
        <v>5</v>
      </c>
      <c r="C5" s="51">
        <f>SUM(C6)</f>
        <v>2575756</v>
      </c>
      <c r="D5" s="58"/>
    </row>
    <row r="6" spans="1:4" s="9" customFormat="1" ht="22.5" customHeight="1">
      <c r="A6" s="12" t="s">
        <v>6</v>
      </c>
      <c r="B6" s="45" t="s">
        <v>7</v>
      </c>
      <c r="C6" s="52">
        <v>2575756</v>
      </c>
      <c r="D6" s="59"/>
    </row>
    <row r="7" spans="1:4" s="14" customFormat="1" ht="22.5" customHeight="1">
      <c r="A7" s="17"/>
      <c r="B7" s="46" t="s">
        <v>116</v>
      </c>
      <c r="C7" s="53">
        <f>SUM(C8:C10)</f>
        <v>223540</v>
      </c>
      <c r="D7" s="60"/>
    </row>
    <row r="8" spans="1:4" s="9" customFormat="1" ht="22.5" customHeight="1">
      <c r="A8" s="12" t="s">
        <v>132</v>
      </c>
      <c r="B8" s="47" t="s">
        <v>133</v>
      </c>
      <c r="C8" s="54">
        <v>-30745</v>
      </c>
      <c r="D8" s="59"/>
    </row>
    <row r="9" spans="1:4" s="9" customFormat="1" ht="22.5" customHeight="1">
      <c r="A9" s="12" t="s">
        <v>129</v>
      </c>
      <c r="B9" s="47" t="s">
        <v>134</v>
      </c>
      <c r="C9" s="52">
        <v>254285</v>
      </c>
      <c r="D9" s="59"/>
    </row>
    <row r="10" spans="1:4" s="9" customFormat="1" ht="22.5" customHeight="1">
      <c r="A10" s="12"/>
      <c r="B10" s="47"/>
      <c r="C10" s="54"/>
      <c r="D10" s="59"/>
    </row>
    <row r="11" spans="1:4" s="9" customFormat="1" ht="22.5" customHeight="1">
      <c r="A11" s="12"/>
      <c r="B11" s="47"/>
      <c r="C11" s="54"/>
      <c r="D11" s="59"/>
    </row>
    <row r="12" spans="1:4" ht="30" customHeight="1">
      <c r="A12" s="18"/>
      <c r="B12" s="48" t="s">
        <v>2</v>
      </c>
      <c r="C12" s="55">
        <f>SUM(C5+C7)</f>
        <v>2799296</v>
      </c>
      <c r="D12" s="61"/>
    </row>
    <row r="13" ht="30" customHeight="1">
      <c r="D13" s="61"/>
    </row>
    <row r="14" spans="1:3" ht="22.5" customHeight="1">
      <c r="A14" s="77" t="s">
        <v>8</v>
      </c>
      <c r="B14" s="77"/>
      <c r="C14" s="77"/>
    </row>
    <row r="15" spans="1:3" ht="40.5">
      <c r="A15" s="4" t="s">
        <v>4</v>
      </c>
      <c r="B15" s="4" t="s">
        <v>0</v>
      </c>
      <c r="C15" s="4" t="s">
        <v>147</v>
      </c>
    </row>
    <row r="16" spans="1:3" ht="11.25" customHeight="1">
      <c r="A16" s="7">
        <v>1</v>
      </c>
      <c r="B16" s="8">
        <v>2</v>
      </c>
      <c r="C16" s="7">
        <v>3</v>
      </c>
    </row>
    <row r="17" spans="1:3" ht="22.5" customHeight="1">
      <c r="A17" s="21"/>
      <c r="B17" s="22" t="s">
        <v>9</v>
      </c>
      <c r="C17" s="23">
        <f>SUM(C18:C22)</f>
        <v>353000</v>
      </c>
    </row>
    <row r="18" spans="1:3" ht="22.5" customHeight="1">
      <c r="A18" s="24" t="s">
        <v>10</v>
      </c>
      <c r="B18" s="25" t="s">
        <v>11</v>
      </c>
      <c r="C18" s="26">
        <v>2000</v>
      </c>
    </row>
    <row r="19" spans="1:3" ht="22.5" customHeight="1">
      <c r="A19" s="24" t="s">
        <v>12</v>
      </c>
      <c r="B19" s="25" t="s">
        <v>13</v>
      </c>
      <c r="C19" s="26">
        <v>100000</v>
      </c>
    </row>
    <row r="20" spans="1:3" ht="22.5" customHeight="1">
      <c r="A20" s="24" t="s">
        <v>14</v>
      </c>
      <c r="B20" s="25" t="s">
        <v>15</v>
      </c>
      <c r="C20" s="26">
        <v>200000</v>
      </c>
    </row>
    <row r="21" spans="1:3" ht="22.5" customHeight="1">
      <c r="A21" s="24" t="s">
        <v>16</v>
      </c>
      <c r="B21" s="25" t="s">
        <v>17</v>
      </c>
      <c r="C21" s="26">
        <v>50000</v>
      </c>
    </row>
    <row r="22" spans="1:3" ht="22.5" customHeight="1">
      <c r="A22" s="24" t="s">
        <v>18</v>
      </c>
      <c r="B22" s="25" t="s">
        <v>19</v>
      </c>
      <c r="C22" s="26">
        <v>1000</v>
      </c>
    </row>
    <row r="23" spans="1:3" ht="22.5" customHeight="1">
      <c r="A23" s="21"/>
      <c r="B23" s="22" t="s">
        <v>20</v>
      </c>
      <c r="C23" s="23">
        <f>SUM(C24:C38)</f>
        <v>1553700</v>
      </c>
    </row>
    <row r="24" spans="1:3" ht="22.5" customHeight="1">
      <c r="A24" s="24" t="s">
        <v>21</v>
      </c>
      <c r="B24" s="25" t="s">
        <v>22</v>
      </c>
      <c r="C24" s="26">
        <v>756000</v>
      </c>
    </row>
    <row r="25" spans="1:3" ht="22.5" customHeight="1">
      <c r="A25" s="24" t="s">
        <v>23</v>
      </c>
      <c r="B25" s="25" t="s">
        <v>24</v>
      </c>
      <c r="C25" s="26">
        <v>20000</v>
      </c>
    </row>
    <row r="26" spans="1:3" ht="22.5" customHeight="1">
      <c r="A26" s="24" t="s">
        <v>25</v>
      </c>
      <c r="B26" s="25" t="s">
        <v>26</v>
      </c>
      <c r="C26" s="26">
        <v>110000</v>
      </c>
    </row>
    <row r="27" spans="1:3" ht="22.5" customHeight="1">
      <c r="A27" s="24" t="s">
        <v>27</v>
      </c>
      <c r="B27" s="25" t="s">
        <v>28</v>
      </c>
      <c r="C27" s="26">
        <v>112200</v>
      </c>
    </row>
    <row r="28" spans="1:3" ht="22.5" customHeight="1">
      <c r="A28" s="24" t="s">
        <v>29</v>
      </c>
      <c r="B28" s="25" t="s">
        <v>30</v>
      </c>
      <c r="C28" s="26">
        <v>10000</v>
      </c>
    </row>
    <row r="29" spans="1:3" ht="22.5" customHeight="1">
      <c r="A29" s="24" t="s">
        <v>31</v>
      </c>
      <c r="B29" s="25" t="s">
        <v>32</v>
      </c>
      <c r="C29" s="26">
        <v>200000</v>
      </c>
    </row>
    <row r="30" spans="1:3" ht="22.5" customHeight="1">
      <c r="A30" s="24" t="s">
        <v>33</v>
      </c>
      <c r="B30" s="25" t="s">
        <v>34</v>
      </c>
      <c r="C30" s="26">
        <v>20000</v>
      </c>
    </row>
    <row r="31" spans="1:3" ht="22.5" customHeight="1">
      <c r="A31" s="24" t="s">
        <v>35</v>
      </c>
      <c r="B31" s="25" t="s">
        <v>36</v>
      </c>
      <c r="C31" s="26">
        <v>30000</v>
      </c>
    </row>
    <row r="32" spans="1:3" ht="22.5" customHeight="1">
      <c r="A32" s="24" t="s">
        <v>37</v>
      </c>
      <c r="B32" s="25" t="s">
        <v>38</v>
      </c>
      <c r="C32" s="26">
        <v>2000</v>
      </c>
    </row>
    <row r="33" spans="1:3" ht="22.5" customHeight="1">
      <c r="A33" s="24" t="s">
        <v>141</v>
      </c>
      <c r="B33" s="25" t="s">
        <v>142</v>
      </c>
      <c r="C33" s="26">
        <v>30000</v>
      </c>
    </row>
    <row r="34" spans="1:3" ht="22.5" customHeight="1">
      <c r="A34" s="24" t="s">
        <v>39</v>
      </c>
      <c r="B34" s="25" t="s">
        <v>40</v>
      </c>
      <c r="C34" s="26">
        <v>300000</v>
      </c>
    </row>
    <row r="35" spans="1:3" ht="22.5" customHeight="1">
      <c r="A35" s="24" t="s">
        <v>41</v>
      </c>
      <c r="B35" s="25" t="s">
        <v>42</v>
      </c>
      <c r="C35" s="26">
        <v>-80000</v>
      </c>
    </row>
    <row r="36" spans="1:3" ht="22.5" customHeight="1">
      <c r="A36" s="24" t="s">
        <v>43</v>
      </c>
      <c r="B36" s="10" t="s">
        <v>44</v>
      </c>
      <c r="C36" s="26">
        <v>-6500</v>
      </c>
    </row>
    <row r="37" spans="1:3" ht="22.5" customHeight="1">
      <c r="A37" s="24" t="s">
        <v>123</v>
      </c>
      <c r="B37" s="25" t="s">
        <v>124</v>
      </c>
      <c r="C37" s="26">
        <v>15000</v>
      </c>
    </row>
    <row r="38" spans="1:3" ht="22.5" customHeight="1">
      <c r="A38" s="24" t="s">
        <v>45</v>
      </c>
      <c r="B38" s="25" t="s">
        <v>46</v>
      </c>
      <c r="C38" s="26">
        <v>35000</v>
      </c>
    </row>
    <row r="39" spans="1:3" ht="22.5" customHeight="1">
      <c r="A39" s="21"/>
      <c r="B39" s="22" t="s">
        <v>47</v>
      </c>
      <c r="C39" s="23">
        <f>SUM(C40:C44)</f>
        <v>1188189</v>
      </c>
    </row>
    <row r="40" spans="1:3" ht="22.5" customHeight="1">
      <c r="A40" s="24" t="s">
        <v>48</v>
      </c>
      <c r="B40" s="27" t="s">
        <v>49</v>
      </c>
      <c r="C40" s="26">
        <v>566300</v>
      </c>
    </row>
    <row r="41" spans="1:3" ht="22.5" customHeight="1">
      <c r="A41" s="24" t="s">
        <v>50</v>
      </c>
      <c r="B41" s="28" t="s">
        <v>51</v>
      </c>
      <c r="C41" s="26">
        <v>654800</v>
      </c>
    </row>
    <row r="42" spans="1:3" ht="22.5" customHeight="1">
      <c r="A42" s="24" t="s">
        <v>143</v>
      </c>
      <c r="B42" s="28" t="s">
        <v>144</v>
      </c>
      <c r="C42" s="26">
        <v>30400</v>
      </c>
    </row>
    <row r="43" spans="1:3" ht="22.5" customHeight="1">
      <c r="A43" s="24" t="s">
        <v>52</v>
      </c>
      <c r="B43" s="25" t="s">
        <v>53</v>
      </c>
      <c r="C43" s="26">
        <v>-80440</v>
      </c>
    </row>
    <row r="44" spans="1:3" ht="22.5" customHeight="1">
      <c r="A44" s="24" t="s">
        <v>135</v>
      </c>
      <c r="B44" s="25" t="s">
        <v>136</v>
      </c>
      <c r="C44" s="26">
        <v>17129</v>
      </c>
    </row>
    <row r="45" spans="1:3" ht="22.5" customHeight="1">
      <c r="A45" s="21"/>
      <c r="B45" s="22" t="s">
        <v>54</v>
      </c>
      <c r="C45" s="23">
        <f>SUM(C46:C48)</f>
        <v>844252</v>
      </c>
    </row>
    <row r="46" spans="1:3" ht="22.5" customHeight="1">
      <c r="A46" s="24" t="s">
        <v>130</v>
      </c>
      <c r="B46" s="47" t="s">
        <v>131</v>
      </c>
      <c r="C46" s="26">
        <v>53746</v>
      </c>
    </row>
    <row r="47" spans="1:3" ht="22.5" customHeight="1">
      <c r="A47" s="24" t="s">
        <v>137</v>
      </c>
      <c r="B47" s="47" t="s">
        <v>138</v>
      </c>
      <c r="C47" s="26">
        <v>-81158</v>
      </c>
    </row>
    <row r="48" spans="1:3" ht="22.5" customHeight="1">
      <c r="A48" s="24" t="s">
        <v>129</v>
      </c>
      <c r="B48" s="25" t="s">
        <v>55</v>
      </c>
      <c r="C48" s="26">
        <v>871664</v>
      </c>
    </row>
    <row r="49" spans="1:3" ht="30" customHeight="1">
      <c r="A49" s="29"/>
      <c r="B49" s="19" t="s">
        <v>56</v>
      </c>
      <c r="C49" s="20">
        <f>SUM(C17+C23+C39+C45)</f>
        <v>3939141</v>
      </c>
    </row>
    <row r="50" ht="30" customHeight="1"/>
    <row r="51" spans="1:8" ht="22.5" customHeight="1">
      <c r="A51" s="76" t="s">
        <v>57</v>
      </c>
      <c r="B51" s="76"/>
      <c r="C51" s="76"/>
      <c r="D51" s="76"/>
      <c r="E51" s="76"/>
      <c r="F51" s="76"/>
      <c r="G51" s="76"/>
      <c r="H51" s="76"/>
    </row>
    <row r="52" spans="1:8" ht="15.75">
      <c r="A52" s="69" t="s">
        <v>58</v>
      </c>
      <c r="B52" s="69" t="s">
        <v>59</v>
      </c>
      <c r="C52" s="71" t="s">
        <v>147</v>
      </c>
      <c r="D52" s="73" t="s">
        <v>60</v>
      </c>
      <c r="E52" s="74"/>
      <c r="F52" s="74"/>
      <c r="G52" s="74"/>
      <c r="H52" s="78"/>
    </row>
    <row r="53" spans="1:8" ht="45" customHeight="1">
      <c r="A53" s="70"/>
      <c r="B53" s="70"/>
      <c r="C53" s="72"/>
      <c r="D53" s="30" t="s">
        <v>61</v>
      </c>
      <c r="E53" s="30" t="s">
        <v>62</v>
      </c>
      <c r="F53" s="30" t="s">
        <v>114</v>
      </c>
      <c r="G53" s="66" t="s">
        <v>125</v>
      </c>
      <c r="H53" s="62" t="s">
        <v>64</v>
      </c>
    </row>
    <row r="54" spans="1:8" ht="11.25" customHeight="1">
      <c r="A54" s="7">
        <v>1</v>
      </c>
      <c r="B54" s="8">
        <v>2</v>
      </c>
      <c r="C54" s="31">
        <v>3</v>
      </c>
      <c r="D54" s="31">
        <v>4</v>
      </c>
      <c r="E54" s="31">
        <v>5</v>
      </c>
      <c r="F54" s="31">
        <v>6</v>
      </c>
      <c r="G54" s="67">
        <v>7</v>
      </c>
      <c r="H54" s="63">
        <v>8</v>
      </c>
    </row>
    <row r="55" spans="1:8" ht="22.5" customHeight="1">
      <c r="A55" s="15" t="s">
        <v>65</v>
      </c>
      <c r="B55" s="32" t="s">
        <v>66</v>
      </c>
      <c r="C55" s="16">
        <f aca="true" t="shared" si="0" ref="C55:C75">SUM(D55:H55)</f>
        <v>869790</v>
      </c>
      <c r="D55" s="16">
        <f>SUM(D56)</f>
        <v>705456</v>
      </c>
      <c r="E55" s="16">
        <f>SUM(E56)</f>
        <v>164334</v>
      </c>
      <c r="F55" s="16">
        <f>SUM(F56)</f>
        <v>0</v>
      </c>
      <c r="G55" s="16">
        <f>SUM(G56)</f>
        <v>0</v>
      </c>
      <c r="H55" s="64">
        <f>SUM(H56)</f>
        <v>0</v>
      </c>
    </row>
    <row r="56" spans="1:8" ht="22.5" customHeight="1">
      <c r="A56" s="13">
        <v>122</v>
      </c>
      <c r="B56" s="3" t="s">
        <v>67</v>
      </c>
      <c r="C56" s="33">
        <f t="shared" si="0"/>
        <v>869790</v>
      </c>
      <c r="D56" s="33">
        <v>705456</v>
      </c>
      <c r="E56" s="33">
        <v>164334</v>
      </c>
      <c r="F56" s="33"/>
      <c r="G56" s="68"/>
      <c r="H56" s="65"/>
    </row>
    <row r="57" spans="1:8" ht="22.5" customHeight="1">
      <c r="A57" s="15" t="s">
        <v>68</v>
      </c>
      <c r="B57" s="35" t="s">
        <v>69</v>
      </c>
      <c r="C57" s="16">
        <f t="shared" si="0"/>
        <v>199295</v>
      </c>
      <c r="D57" s="16">
        <f>SUM(D58:D60)</f>
        <v>114520</v>
      </c>
      <c r="E57" s="16">
        <f>SUM(E58:E60)</f>
        <v>21428</v>
      </c>
      <c r="F57" s="16">
        <f>SUM(F58:F60)</f>
        <v>63347</v>
      </c>
      <c r="G57" s="16">
        <f>SUM(G58:G60)</f>
        <v>0</v>
      </c>
      <c r="H57" s="64">
        <f>SUM(H58:H60)</f>
        <v>0</v>
      </c>
    </row>
    <row r="58" spans="1:8" ht="22.5" customHeight="1">
      <c r="A58" s="13">
        <v>239</v>
      </c>
      <c r="B58" s="3" t="s">
        <v>70</v>
      </c>
      <c r="C58" s="33">
        <f t="shared" si="0"/>
        <v>63458</v>
      </c>
      <c r="D58" s="33">
        <v>15200</v>
      </c>
      <c r="E58" s="33">
        <v>3300</v>
      </c>
      <c r="F58" s="33">
        <v>44958</v>
      </c>
      <c r="G58" s="68"/>
      <c r="H58" s="65"/>
    </row>
    <row r="59" spans="1:8" ht="22.5" customHeight="1">
      <c r="A59" s="13">
        <v>282</v>
      </c>
      <c r="B59" s="3" t="s">
        <v>71</v>
      </c>
      <c r="C59" s="33">
        <f t="shared" si="0"/>
        <v>125538</v>
      </c>
      <c r="D59" s="33">
        <v>99320</v>
      </c>
      <c r="E59" s="33">
        <v>18128</v>
      </c>
      <c r="F59" s="33">
        <v>8090</v>
      </c>
      <c r="G59" s="68"/>
      <c r="H59" s="65"/>
    </row>
    <row r="60" spans="1:8" ht="22.5" customHeight="1">
      <c r="A60" s="13">
        <v>285</v>
      </c>
      <c r="B60" s="37" t="s">
        <v>119</v>
      </c>
      <c r="C60" s="33">
        <f t="shared" si="0"/>
        <v>10299</v>
      </c>
      <c r="D60" s="33"/>
      <c r="E60" s="33"/>
      <c r="F60" s="33">
        <v>10299</v>
      </c>
      <c r="G60" s="68"/>
      <c r="H60" s="65"/>
    </row>
    <row r="61" spans="1:8" ht="22.5" customHeight="1">
      <c r="A61" s="15" t="s">
        <v>72</v>
      </c>
      <c r="B61" s="35" t="s">
        <v>73</v>
      </c>
      <c r="C61" s="16">
        <f t="shared" si="0"/>
        <v>918858</v>
      </c>
      <c r="D61" s="16">
        <f>SUM(D62:D63)</f>
        <v>628076</v>
      </c>
      <c r="E61" s="16">
        <f>SUM(E62:E63)</f>
        <v>136110</v>
      </c>
      <c r="F61" s="16">
        <f>SUM(F62:F63)</f>
        <v>100739</v>
      </c>
      <c r="G61" s="16">
        <f>SUM(G62:G63)</f>
        <v>53933</v>
      </c>
      <c r="H61" s="64">
        <f>SUM(H62:H63)</f>
        <v>0</v>
      </c>
    </row>
    <row r="62" spans="1:8" ht="22.5" customHeight="1">
      <c r="A62" s="13">
        <v>311</v>
      </c>
      <c r="B62" s="3" t="s">
        <v>117</v>
      </c>
      <c r="C62" s="33">
        <f t="shared" si="0"/>
        <v>330365</v>
      </c>
      <c r="D62" s="33">
        <v>221533</v>
      </c>
      <c r="E62" s="33">
        <v>45500</v>
      </c>
      <c r="F62" s="33">
        <v>47808</v>
      </c>
      <c r="G62" s="68">
        <v>15524</v>
      </c>
      <c r="H62" s="65"/>
    </row>
    <row r="63" spans="1:8" ht="22.5" customHeight="1">
      <c r="A63" s="13">
        <v>322</v>
      </c>
      <c r="B63" s="3" t="s">
        <v>118</v>
      </c>
      <c r="C63" s="33">
        <f t="shared" si="0"/>
        <v>588493</v>
      </c>
      <c r="D63" s="33">
        <v>406543</v>
      </c>
      <c r="E63" s="33">
        <v>90610</v>
      </c>
      <c r="F63" s="33">
        <v>52931</v>
      </c>
      <c r="G63" s="68">
        <v>38409</v>
      </c>
      <c r="H63" s="65"/>
    </row>
    <row r="64" spans="1:8" ht="22.5" customHeight="1">
      <c r="A64" s="15" t="s">
        <v>74</v>
      </c>
      <c r="B64" s="35" t="s">
        <v>75</v>
      </c>
      <c r="C64" s="16">
        <f t="shared" si="0"/>
        <v>73225</v>
      </c>
      <c r="D64" s="16">
        <f>SUM(D65:D66)</f>
        <v>30880</v>
      </c>
      <c r="E64" s="16">
        <f>SUM(E65:E66)</f>
        <v>5743</v>
      </c>
      <c r="F64" s="16">
        <f>SUM(F65:F66)</f>
        <v>31320</v>
      </c>
      <c r="G64" s="16">
        <f>SUM(G65:G66)</f>
        <v>5282</v>
      </c>
      <c r="H64" s="16">
        <f>SUM(H65:H66)</f>
        <v>0</v>
      </c>
    </row>
    <row r="65" spans="1:8" ht="22.5" customHeight="1">
      <c r="A65" s="13">
        <v>431</v>
      </c>
      <c r="B65" s="3" t="s">
        <v>120</v>
      </c>
      <c r="C65" s="33">
        <f t="shared" si="0"/>
        <v>45667</v>
      </c>
      <c r="D65" s="33">
        <v>14420</v>
      </c>
      <c r="E65" s="33">
        <v>2676</v>
      </c>
      <c r="F65" s="33">
        <v>25740</v>
      </c>
      <c r="G65" s="68">
        <v>2831</v>
      </c>
      <c r="H65" s="65"/>
    </row>
    <row r="66" spans="1:8" ht="22.5" customHeight="1">
      <c r="A66" s="13">
        <v>437</v>
      </c>
      <c r="B66" s="3" t="s">
        <v>76</v>
      </c>
      <c r="C66" s="33">
        <f t="shared" si="0"/>
        <v>27558</v>
      </c>
      <c r="D66" s="33">
        <v>16460</v>
      </c>
      <c r="E66" s="33">
        <v>3067</v>
      </c>
      <c r="F66" s="33">
        <v>5580</v>
      </c>
      <c r="G66" s="68">
        <v>2451</v>
      </c>
      <c r="H66" s="65"/>
    </row>
    <row r="67" spans="1:8" ht="22.5" customHeight="1">
      <c r="A67" s="15" t="s">
        <v>87</v>
      </c>
      <c r="B67" s="35" t="s">
        <v>88</v>
      </c>
      <c r="C67" s="16">
        <f>SUM(D67:H67)</f>
        <v>170170</v>
      </c>
      <c r="D67" s="16">
        <f>SUM(D68:D70)</f>
        <v>75633</v>
      </c>
      <c r="E67" s="16">
        <f>SUM(E68:E70)</f>
        <v>14537</v>
      </c>
      <c r="F67" s="16">
        <f>SUM(F68:F70)</f>
        <v>80000</v>
      </c>
      <c r="G67" s="16">
        <f>SUM(G68:G70)</f>
        <v>0</v>
      </c>
      <c r="H67" s="16">
        <f>SUM(H68:H70)</f>
        <v>0</v>
      </c>
    </row>
    <row r="68" spans="1:8" ht="22.5" customHeight="1">
      <c r="A68" s="13">
        <v>532</v>
      </c>
      <c r="B68" s="3" t="s">
        <v>91</v>
      </c>
      <c r="C68" s="33">
        <f t="shared" si="0"/>
        <v>6048</v>
      </c>
      <c r="D68" s="33">
        <v>5073</v>
      </c>
      <c r="E68" s="33">
        <v>975</v>
      </c>
      <c r="F68" s="33"/>
      <c r="G68" s="68"/>
      <c r="H68" s="65"/>
    </row>
    <row r="69" spans="1:8" ht="22.5" customHeight="1">
      <c r="A69" s="13">
        <v>561</v>
      </c>
      <c r="B69" s="37" t="s">
        <v>145</v>
      </c>
      <c r="C69" s="33">
        <f t="shared" si="0"/>
        <v>160642</v>
      </c>
      <c r="D69" s="33">
        <v>70560</v>
      </c>
      <c r="E69" s="33">
        <v>13562</v>
      </c>
      <c r="F69" s="33">
        <v>76520</v>
      </c>
      <c r="G69" s="68"/>
      <c r="H69" s="65"/>
    </row>
    <row r="70" spans="1:8" ht="22.5" customHeight="1">
      <c r="A70" s="13">
        <v>589</v>
      </c>
      <c r="B70" s="37" t="s">
        <v>139</v>
      </c>
      <c r="C70" s="33">
        <f t="shared" si="0"/>
        <v>3480</v>
      </c>
      <c r="D70" s="33"/>
      <c r="E70" s="33"/>
      <c r="F70" s="33">
        <v>3480</v>
      </c>
      <c r="G70" s="68"/>
      <c r="H70" s="65"/>
    </row>
    <row r="71" spans="1:8" ht="22.5" customHeight="1">
      <c r="A71" s="15" t="s">
        <v>77</v>
      </c>
      <c r="B71" s="35" t="s">
        <v>101</v>
      </c>
      <c r="C71" s="16">
        <f t="shared" si="0"/>
        <v>525673</v>
      </c>
      <c r="D71" s="16">
        <f>SUM(D72:D75)</f>
        <v>148080</v>
      </c>
      <c r="E71" s="16">
        <f>SUM(E72:E75)</f>
        <v>26200</v>
      </c>
      <c r="F71" s="16">
        <f>SUM(F72:F75)</f>
        <v>351393</v>
      </c>
      <c r="G71" s="16">
        <f>SUM(G72:G75)</f>
        <v>0</v>
      </c>
      <c r="H71" s="64">
        <f>SUM(H72:H75)</f>
        <v>0</v>
      </c>
    </row>
    <row r="72" spans="1:8" ht="22.5" customHeight="1">
      <c r="A72" s="13">
        <v>713</v>
      </c>
      <c r="B72" s="3" t="s">
        <v>150</v>
      </c>
      <c r="C72" s="33">
        <f t="shared" si="0"/>
        <v>330</v>
      </c>
      <c r="D72" s="33"/>
      <c r="E72" s="33"/>
      <c r="F72" s="33">
        <v>330</v>
      </c>
      <c r="G72" s="68"/>
      <c r="H72" s="65"/>
    </row>
    <row r="73" spans="1:8" ht="22.5" customHeight="1">
      <c r="A73" s="13">
        <v>738</v>
      </c>
      <c r="B73" s="3" t="s">
        <v>78</v>
      </c>
      <c r="C73" s="33">
        <f t="shared" si="0"/>
        <v>184184</v>
      </c>
      <c r="D73" s="33"/>
      <c r="E73" s="33"/>
      <c r="F73" s="33">
        <v>184184</v>
      </c>
      <c r="G73" s="68"/>
      <c r="H73" s="65"/>
    </row>
    <row r="74" spans="1:8" ht="22.5" customHeight="1">
      <c r="A74" s="13">
        <v>739</v>
      </c>
      <c r="B74" s="3" t="s">
        <v>79</v>
      </c>
      <c r="C74" s="33">
        <f t="shared" si="0"/>
        <v>338673</v>
      </c>
      <c r="D74" s="33">
        <v>148080</v>
      </c>
      <c r="E74" s="33">
        <v>26200</v>
      </c>
      <c r="F74" s="33">
        <v>164393</v>
      </c>
      <c r="G74" s="68"/>
      <c r="H74" s="65"/>
    </row>
    <row r="75" spans="1:8" ht="22.5" customHeight="1">
      <c r="A75" s="13">
        <v>759</v>
      </c>
      <c r="B75" s="37" t="s">
        <v>80</v>
      </c>
      <c r="C75" s="33">
        <f t="shared" si="0"/>
        <v>2486</v>
      </c>
      <c r="D75" s="33"/>
      <c r="E75" s="33"/>
      <c r="F75" s="33">
        <v>2486</v>
      </c>
      <c r="G75" s="68"/>
      <c r="H75" s="65"/>
    </row>
    <row r="76" spans="1:8" ht="22.5" customHeight="1">
      <c r="A76" s="15" t="s">
        <v>105</v>
      </c>
      <c r="B76" s="35" t="s">
        <v>106</v>
      </c>
      <c r="C76" s="16">
        <f>SUM(D76:H76)</f>
        <v>42285</v>
      </c>
      <c r="D76" s="16">
        <f>SUM(D77:D77)</f>
        <v>0</v>
      </c>
      <c r="E76" s="16">
        <f>SUM(E77:E77)</f>
        <v>0</v>
      </c>
      <c r="F76" s="16">
        <f>SUM(F77:F77)</f>
        <v>42285</v>
      </c>
      <c r="G76" s="16">
        <f>SUM(G77:G77)</f>
        <v>0</v>
      </c>
      <c r="H76" s="16">
        <f>SUM(H77:H77)</f>
        <v>0</v>
      </c>
    </row>
    <row r="77" spans="1:8" ht="22.5" customHeight="1">
      <c r="A77" s="13">
        <v>849</v>
      </c>
      <c r="B77" s="3" t="s">
        <v>140</v>
      </c>
      <c r="C77" s="33">
        <f>SUM(D77:H77)</f>
        <v>42285</v>
      </c>
      <c r="D77" s="33"/>
      <c r="E77" s="33"/>
      <c r="F77" s="33">
        <v>42285</v>
      </c>
      <c r="G77" s="68"/>
      <c r="H77" s="65"/>
    </row>
    <row r="78" spans="1:8" ht="30" customHeight="1">
      <c r="A78" s="38"/>
      <c r="B78" s="39" t="s">
        <v>81</v>
      </c>
      <c r="C78" s="40">
        <f aca="true" t="shared" si="1" ref="C78:H78">SUM(C55+C57+C61+C64+C67+C71+C76)</f>
        <v>2799296</v>
      </c>
      <c r="D78" s="40">
        <f t="shared" si="1"/>
        <v>1702645</v>
      </c>
      <c r="E78" s="40">
        <f t="shared" si="1"/>
        <v>368352</v>
      </c>
      <c r="F78" s="40">
        <f t="shared" si="1"/>
        <v>669084</v>
      </c>
      <c r="G78" s="40">
        <f t="shared" si="1"/>
        <v>59215</v>
      </c>
      <c r="H78" s="40">
        <f t="shared" si="1"/>
        <v>0</v>
      </c>
    </row>
    <row r="79" ht="30" customHeight="1"/>
    <row r="80" spans="1:8" ht="22.5" customHeight="1">
      <c r="A80" s="76" t="s">
        <v>82</v>
      </c>
      <c r="B80" s="76"/>
      <c r="C80" s="76"/>
      <c r="D80" s="76"/>
      <c r="E80" s="76"/>
      <c r="F80" s="76"/>
      <c r="G80" s="76"/>
      <c r="H80" s="76"/>
    </row>
    <row r="81" spans="1:8" ht="15.75">
      <c r="A81" s="69" t="s">
        <v>58</v>
      </c>
      <c r="B81" s="69" t="s">
        <v>59</v>
      </c>
      <c r="C81" s="71" t="s">
        <v>148</v>
      </c>
      <c r="D81" s="73" t="s">
        <v>60</v>
      </c>
      <c r="E81" s="74"/>
      <c r="F81" s="74"/>
      <c r="G81" s="74"/>
      <c r="H81" s="75"/>
    </row>
    <row r="82" spans="1:8" ht="45" customHeight="1">
      <c r="A82" s="70"/>
      <c r="B82" s="70"/>
      <c r="C82" s="72"/>
      <c r="D82" s="30" t="s">
        <v>83</v>
      </c>
      <c r="E82" s="30" t="s">
        <v>62</v>
      </c>
      <c r="F82" s="30" t="s">
        <v>84</v>
      </c>
      <c r="G82" s="30" t="s">
        <v>125</v>
      </c>
      <c r="H82" s="30" t="s">
        <v>115</v>
      </c>
    </row>
    <row r="83" spans="1:8" ht="11.25" customHeight="1">
      <c r="A83" s="7">
        <v>1</v>
      </c>
      <c r="B83" s="8">
        <v>2</v>
      </c>
      <c r="C83" s="31">
        <v>3</v>
      </c>
      <c r="D83" s="31">
        <v>4</v>
      </c>
      <c r="E83" s="31">
        <v>5</v>
      </c>
      <c r="F83" s="31">
        <v>6</v>
      </c>
      <c r="G83" s="31">
        <v>7</v>
      </c>
      <c r="H83" s="31">
        <v>8</v>
      </c>
    </row>
    <row r="84" spans="1:8" ht="22.5" customHeight="1">
      <c r="A84" s="15" t="s">
        <v>65</v>
      </c>
      <c r="B84" s="32" t="s">
        <v>66</v>
      </c>
      <c r="C84" s="16">
        <f aca="true" t="shared" si="2" ref="C84:H84">SUM(C85:C86)</f>
        <v>401482</v>
      </c>
      <c r="D84" s="16">
        <f t="shared" si="2"/>
        <v>78360</v>
      </c>
      <c r="E84" s="16">
        <f t="shared" si="2"/>
        <v>15000</v>
      </c>
      <c r="F84" s="16">
        <f t="shared" si="2"/>
        <v>299722</v>
      </c>
      <c r="G84" s="16">
        <f t="shared" si="2"/>
        <v>0</v>
      </c>
      <c r="H84" s="16">
        <f t="shared" si="2"/>
        <v>8400</v>
      </c>
    </row>
    <row r="85" spans="1:8" ht="22.5" customHeight="1">
      <c r="A85" s="13">
        <v>122</v>
      </c>
      <c r="B85" s="3" t="s">
        <v>67</v>
      </c>
      <c r="C85" s="33">
        <f>SUM(D85:H85)</f>
        <v>304622</v>
      </c>
      <c r="D85" s="33"/>
      <c r="E85" s="33"/>
      <c r="F85" s="33">
        <v>296222</v>
      </c>
      <c r="G85" s="33"/>
      <c r="H85" s="33">
        <v>8400</v>
      </c>
    </row>
    <row r="86" spans="1:8" ht="22.5" customHeight="1">
      <c r="A86" s="13">
        <v>123</v>
      </c>
      <c r="B86" s="3" t="s">
        <v>85</v>
      </c>
      <c r="C86" s="33">
        <f>SUM(D86:H86)</f>
        <v>96860</v>
      </c>
      <c r="D86" s="33">
        <v>78360</v>
      </c>
      <c r="E86" s="33">
        <v>15000</v>
      </c>
      <c r="F86" s="33">
        <v>3500</v>
      </c>
      <c r="G86" s="33"/>
      <c r="H86" s="33"/>
    </row>
    <row r="87" spans="1:8" ht="22.5" customHeight="1">
      <c r="A87" s="15" t="s">
        <v>72</v>
      </c>
      <c r="B87" s="35" t="s">
        <v>73</v>
      </c>
      <c r="C87" s="16">
        <f>SUM(C88:C88)</f>
        <v>61036</v>
      </c>
      <c r="D87" s="16">
        <f>SUM(D88:D88)</f>
        <v>29640</v>
      </c>
      <c r="E87" s="16">
        <f>SUM(E88:E88)</f>
        <v>5696</v>
      </c>
      <c r="F87" s="16">
        <f>SUM(F88:F88)</f>
        <v>25700</v>
      </c>
      <c r="G87" s="16">
        <f>SUM(G88:G88)</f>
        <v>0</v>
      </c>
      <c r="H87" s="16">
        <f>SUM(H88:H88)</f>
        <v>0</v>
      </c>
    </row>
    <row r="88" spans="1:8" ht="22.5" customHeight="1">
      <c r="A88" s="13">
        <v>389</v>
      </c>
      <c r="B88" s="3" t="s">
        <v>86</v>
      </c>
      <c r="C88" s="33">
        <f>SUM(D88:H88)</f>
        <v>61036</v>
      </c>
      <c r="D88" s="36">
        <v>29640</v>
      </c>
      <c r="E88" s="36">
        <v>5696</v>
      </c>
      <c r="F88" s="36">
        <v>25700</v>
      </c>
      <c r="G88" s="36"/>
      <c r="H88" s="36"/>
    </row>
    <row r="89" spans="1:8" ht="22.5" customHeight="1">
      <c r="A89" s="15" t="s">
        <v>87</v>
      </c>
      <c r="B89" s="35" t="s">
        <v>88</v>
      </c>
      <c r="C89" s="16">
        <f aca="true" t="shared" si="3" ref="C89:H89">SUM(C90:C92)</f>
        <v>220590</v>
      </c>
      <c r="D89" s="16">
        <f t="shared" si="3"/>
        <v>72840</v>
      </c>
      <c r="E89" s="16">
        <f t="shared" si="3"/>
        <v>14000</v>
      </c>
      <c r="F89" s="16">
        <f t="shared" si="3"/>
        <v>133750</v>
      </c>
      <c r="G89" s="16">
        <f t="shared" si="3"/>
        <v>0</v>
      </c>
      <c r="H89" s="16">
        <f t="shared" si="3"/>
        <v>0</v>
      </c>
    </row>
    <row r="90" spans="1:8" ht="22.5" customHeight="1">
      <c r="A90" s="13">
        <v>524</v>
      </c>
      <c r="B90" s="3" t="s">
        <v>89</v>
      </c>
      <c r="C90" s="33">
        <f>SUM(D90:H90)</f>
        <v>192876</v>
      </c>
      <c r="D90" s="33">
        <v>52320</v>
      </c>
      <c r="E90" s="33">
        <v>10056</v>
      </c>
      <c r="F90" s="33">
        <v>130500</v>
      </c>
      <c r="G90" s="33"/>
      <c r="H90" s="33"/>
    </row>
    <row r="91" spans="1:8" ht="22.5" customHeight="1">
      <c r="A91" s="13">
        <v>525</v>
      </c>
      <c r="B91" s="3" t="s">
        <v>90</v>
      </c>
      <c r="C91" s="33">
        <f>SUM(D91:H91)</f>
        <v>25214</v>
      </c>
      <c r="D91" s="33">
        <v>20520</v>
      </c>
      <c r="E91" s="33">
        <v>3944</v>
      </c>
      <c r="F91" s="33">
        <v>750</v>
      </c>
      <c r="G91" s="33"/>
      <c r="H91" s="33"/>
    </row>
    <row r="92" spans="1:8" ht="22.5" customHeight="1">
      <c r="A92" s="13">
        <v>532</v>
      </c>
      <c r="B92" s="37" t="s">
        <v>91</v>
      </c>
      <c r="C92" s="33">
        <f>SUM(D92:H92)</f>
        <v>2500</v>
      </c>
      <c r="D92" s="33"/>
      <c r="E92" s="33"/>
      <c r="F92" s="33">
        <v>2500</v>
      </c>
      <c r="G92" s="33"/>
      <c r="H92" s="33"/>
    </row>
    <row r="93" spans="1:8" ht="22.5" customHeight="1">
      <c r="A93" s="15" t="s">
        <v>92</v>
      </c>
      <c r="B93" s="35" t="s">
        <v>93</v>
      </c>
      <c r="C93" s="16">
        <f aca="true" t="shared" si="4" ref="C93:H93">SUM(C94:C100)</f>
        <v>1254464</v>
      </c>
      <c r="D93" s="16">
        <f t="shared" si="4"/>
        <v>142920</v>
      </c>
      <c r="E93" s="16">
        <f t="shared" si="4"/>
        <v>27470</v>
      </c>
      <c r="F93" s="16">
        <f t="shared" si="4"/>
        <v>543116</v>
      </c>
      <c r="G93" s="16">
        <f t="shared" si="4"/>
        <v>0</v>
      </c>
      <c r="H93" s="16">
        <f t="shared" si="4"/>
        <v>540958</v>
      </c>
    </row>
    <row r="94" spans="1:8" ht="22.5" customHeight="1">
      <c r="A94" s="13">
        <v>603</v>
      </c>
      <c r="B94" s="3" t="s">
        <v>94</v>
      </c>
      <c r="C94" s="33">
        <f>SUM(D94:H94)</f>
        <v>8000</v>
      </c>
      <c r="D94" s="33"/>
      <c r="E94" s="33"/>
      <c r="F94" s="33">
        <v>8000</v>
      </c>
      <c r="G94" s="33"/>
      <c r="H94" s="33"/>
    </row>
    <row r="95" spans="1:8" ht="22.5" customHeight="1">
      <c r="A95" s="13">
        <v>604</v>
      </c>
      <c r="B95" s="3" t="s">
        <v>95</v>
      </c>
      <c r="C95" s="33">
        <f aca="true" t="shared" si="5" ref="C95:C100">SUM(D95:H95)</f>
        <v>90000</v>
      </c>
      <c r="D95" s="33"/>
      <c r="E95" s="33"/>
      <c r="F95" s="33">
        <v>90000</v>
      </c>
      <c r="G95" s="33"/>
      <c r="H95" s="33"/>
    </row>
    <row r="96" spans="1:8" ht="22.5" customHeight="1">
      <c r="A96" s="13">
        <v>606</v>
      </c>
      <c r="B96" s="3" t="s">
        <v>96</v>
      </c>
      <c r="C96" s="33">
        <f t="shared" si="5"/>
        <v>255964</v>
      </c>
      <c r="D96" s="33"/>
      <c r="E96" s="33"/>
      <c r="F96" s="33"/>
      <c r="G96" s="33"/>
      <c r="H96" s="33">
        <v>255964</v>
      </c>
    </row>
    <row r="97" spans="1:8" ht="22.5" customHeight="1">
      <c r="A97" s="13">
        <v>619</v>
      </c>
      <c r="B97" s="3" t="s">
        <v>97</v>
      </c>
      <c r="C97" s="33">
        <f t="shared" si="5"/>
        <v>509994</v>
      </c>
      <c r="D97" s="33"/>
      <c r="E97" s="33"/>
      <c r="F97" s="33">
        <v>225000</v>
      </c>
      <c r="G97" s="33"/>
      <c r="H97" s="33">
        <v>284994</v>
      </c>
    </row>
    <row r="98" spans="1:8" ht="22.5" customHeight="1">
      <c r="A98" s="13">
        <v>622</v>
      </c>
      <c r="B98" s="3" t="s">
        <v>98</v>
      </c>
      <c r="C98" s="33">
        <f t="shared" si="5"/>
        <v>2000</v>
      </c>
      <c r="D98" s="33"/>
      <c r="E98" s="33"/>
      <c r="F98" s="33">
        <v>2000</v>
      </c>
      <c r="G98" s="33"/>
      <c r="H98" s="33"/>
    </row>
    <row r="99" spans="1:8" ht="22.5" customHeight="1">
      <c r="A99" s="13">
        <v>623</v>
      </c>
      <c r="B99" s="3" t="s">
        <v>99</v>
      </c>
      <c r="C99" s="33">
        <f t="shared" si="5"/>
        <v>237248</v>
      </c>
      <c r="D99" s="33">
        <v>34920</v>
      </c>
      <c r="E99" s="33">
        <v>6712</v>
      </c>
      <c r="F99" s="33">
        <v>195616</v>
      </c>
      <c r="G99" s="33"/>
      <c r="H99" s="33"/>
    </row>
    <row r="100" spans="1:8" ht="22.5" customHeight="1">
      <c r="A100" s="13">
        <v>629</v>
      </c>
      <c r="B100" s="3" t="s">
        <v>100</v>
      </c>
      <c r="C100" s="33">
        <f t="shared" si="5"/>
        <v>151258</v>
      </c>
      <c r="D100" s="33">
        <v>108000</v>
      </c>
      <c r="E100" s="33">
        <v>20758</v>
      </c>
      <c r="F100" s="33">
        <v>22500</v>
      </c>
      <c r="G100" s="33"/>
      <c r="H100" s="33"/>
    </row>
    <row r="101" spans="1:8" ht="22.5" customHeight="1">
      <c r="A101" s="15" t="s">
        <v>77</v>
      </c>
      <c r="B101" s="35" t="s">
        <v>101</v>
      </c>
      <c r="C101" s="16">
        <f aca="true" t="shared" si="6" ref="C101:H101">SUM(C102:C105)</f>
        <v>549605</v>
      </c>
      <c r="D101" s="16">
        <f t="shared" si="6"/>
        <v>47760</v>
      </c>
      <c r="E101" s="16">
        <f t="shared" si="6"/>
        <v>9179</v>
      </c>
      <c r="F101" s="16">
        <f t="shared" si="6"/>
        <v>130960</v>
      </c>
      <c r="G101" s="16">
        <f t="shared" si="6"/>
        <v>0</v>
      </c>
      <c r="H101" s="16">
        <f t="shared" si="6"/>
        <v>361706</v>
      </c>
    </row>
    <row r="102" spans="1:8" ht="22.5" customHeight="1">
      <c r="A102" s="13">
        <v>701</v>
      </c>
      <c r="B102" s="3" t="s">
        <v>102</v>
      </c>
      <c r="C102" s="33">
        <f>SUM(D102:H102)</f>
        <v>44450</v>
      </c>
      <c r="D102" s="33">
        <v>35640</v>
      </c>
      <c r="E102" s="33">
        <v>6850</v>
      </c>
      <c r="F102" s="33">
        <v>1960</v>
      </c>
      <c r="G102" s="33"/>
      <c r="H102" s="33"/>
    </row>
    <row r="103" spans="1:8" ht="22.5" customHeight="1">
      <c r="A103" s="13">
        <v>714</v>
      </c>
      <c r="B103" s="3" t="s">
        <v>103</v>
      </c>
      <c r="C103" s="33">
        <f>SUM(D103:H103)</f>
        <v>241519</v>
      </c>
      <c r="D103" s="33">
        <v>12120</v>
      </c>
      <c r="E103" s="33">
        <v>2329</v>
      </c>
      <c r="F103" s="33">
        <v>58500</v>
      </c>
      <c r="G103" s="33"/>
      <c r="H103" s="33">
        <v>168570</v>
      </c>
    </row>
    <row r="104" spans="1:8" ht="22.5" customHeight="1">
      <c r="A104" s="13">
        <v>745</v>
      </c>
      <c r="B104" s="37" t="s">
        <v>104</v>
      </c>
      <c r="C104" s="33">
        <f>SUM(D104:H104)</f>
        <v>10500</v>
      </c>
      <c r="D104" s="33"/>
      <c r="E104" s="33"/>
      <c r="F104" s="33">
        <v>10500</v>
      </c>
      <c r="G104" s="33"/>
      <c r="H104" s="33"/>
    </row>
    <row r="105" spans="1:8" ht="22.5" customHeight="1">
      <c r="A105" s="13">
        <v>759</v>
      </c>
      <c r="B105" s="37" t="s">
        <v>80</v>
      </c>
      <c r="C105" s="33">
        <f>SUM(D105:H105)</f>
        <v>253136</v>
      </c>
      <c r="D105" s="33"/>
      <c r="E105" s="33"/>
      <c r="F105" s="33">
        <v>60000</v>
      </c>
      <c r="G105" s="33"/>
      <c r="H105" s="33">
        <v>193136</v>
      </c>
    </row>
    <row r="106" spans="1:8" ht="22.5" customHeight="1">
      <c r="A106" s="15" t="s">
        <v>105</v>
      </c>
      <c r="B106" s="35" t="s">
        <v>106</v>
      </c>
      <c r="C106" s="16">
        <f aca="true" t="shared" si="7" ref="C106:H106">SUM(C107:C109)</f>
        <v>1391964</v>
      </c>
      <c r="D106" s="16">
        <f t="shared" si="7"/>
        <v>76200</v>
      </c>
      <c r="E106" s="16">
        <f t="shared" si="7"/>
        <v>14646</v>
      </c>
      <c r="F106" s="16">
        <f t="shared" si="7"/>
        <v>79753</v>
      </c>
      <c r="G106" s="16">
        <f t="shared" si="7"/>
        <v>0</v>
      </c>
      <c r="H106" s="16">
        <f t="shared" si="7"/>
        <v>1221365</v>
      </c>
    </row>
    <row r="107" spans="1:8" ht="22.5" customHeight="1">
      <c r="A107" s="13">
        <v>829</v>
      </c>
      <c r="B107" s="3" t="s">
        <v>107</v>
      </c>
      <c r="C107" s="33">
        <f>SUM(D107:H107)</f>
        <v>121146</v>
      </c>
      <c r="D107" s="33">
        <v>76200</v>
      </c>
      <c r="E107" s="33">
        <v>14646</v>
      </c>
      <c r="F107" s="33">
        <v>30300</v>
      </c>
      <c r="G107" s="33"/>
      <c r="H107" s="33"/>
    </row>
    <row r="108" spans="1:8" ht="22.5" customHeight="1">
      <c r="A108" s="13">
        <v>832</v>
      </c>
      <c r="B108" s="3" t="s">
        <v>108</v>
      </c>
      <c r="C108" s="33">
        <f>SUM(D108:H108)</f>
        <v>1268818</v>
      </c>
      <c r="D108" s="33"/>
      <c r="E108" s="33"/>
      <c r="F108" s="33">
        <v>47453</v>
      </c>
      <c r="G108" s="33"/>
      <c r="H108" s="33">
        <v>1221365</v>
      </c>
    </row>
    <row r="109" spans="1:8" ht="22.5" customHeight="1">
      <c r="A109" s="13">
        <v>878</v>
      </c>
      <c r="B109" s="3" t="s">
        <v>122</v>
      </c>
      <c r="C109" s="33">
        <f>SUM(D109:H109)</f>
        <v>2000</v>
      </c>
      <c r="D109" s="33"/>
      <c r="E109" s="33"/>
      <c r="F109" s="33">
        <v>2000</v>
      </c>
      <c r="G109" s="33"/>
      <c r="H109" s="33"/>
    </row>
    <row r="110" spans="1:8" ht="22.5" customHeight="1">
      <c r="A110" s="15" t="s">
        <v>126</v>
      </c>
      <c r="B110" s="35" t="s">
        <v>128</v>
      </c>
      <c r="C110" s="16">
        <f aca="true" t="shared" si="8" ref="C110:H110">SUM(C111)</f>
        <v>20000</v>
      </c>
      <c r="D110" s="16">
        <f t="shared" si="8"/>
        <v>0</v>
      </c>
      <c r="E110" s="16">
        <f t="shared" si="8"/>
        <v>0</v>
      </c>
      <c r="F110" s="16">
        <f t="shared" si="8"/>
        <v>20000</v>
      </c>
      <c r="G110" s="16">
        <f t="shared" si="8"/>
        <v>0</v>
      </c>
      <c r="H110" s="16">
        <f t="shared" si="8"/>
        <v>0</v>
      </c>
    </row>
    <row r="111" spans="1:8" ht="22.5" customHeight="1">
      <c r="A111" s="13">
        <v>910</v>
      </c>
      <c r="B111" s="3" t="s">
        <v>127</v>
      </c>
      <c r="C111" s="33">
        <f>SUM(D111:H111)</f>
        <v>20000</v>
      </c>
      <c r="D111" s="33"/>
      <c r="E111" s="33"/>
      <c r="F111" s="33">
        <v>20000</v>
      </c>
      <c r="G111" s="33"/>
      <c r="H111" s="33"/>
    </row>
    <row r="112" spans="1:8" ht="30" customHeight="1">
      <c r="A112" s="38"/>
      <c r="B112" s="39" t="s">
        <v>109</v>
      </c>
      <c r="C112" s="40">
        <f>SUM(C84+C87+C89+C93+C101+C106+C110)</f>
        <v>3899141</v>
      </c>
      <c r="D112" s="40">
        <f>SUM(D84+D87+D89+D93+D101+D106+D110)</f>
        <v>447720</v>
      </c>
      <c r="E112" s="40">
        <f>SUM(E84+E87+E89+E93+E101+E106+E110)</f>
        <v>85991</v>
      </c>
      <c r="F112" s="40">
        <f>SUM(F84+F87+F89+F93+F101+F106+F110)</f>
        <v>1233001</v>
      </c>
      <c r="G112" s="40">
        <f>SUM(G84+G87+G89+G93+G101+G106+G110)</f>
        <v>0</v>
      </c>
      <c r="H112" s="40">
        <f>SUM(H84+H87+H89+H93+H101+H106+H110)</f>
        <v>2132429</v>
      </c>
    </row>
    <row r="113" ht="30" customHeight="1"/>
    <row r="114" spans="1:8" ht="22.5" customHeight="1">
      <c r="A114" s="76" t="s">
        <v>110</v>
      </c>
      <c r="B114" s="76"/>
      <c r="C114" s="76"/>
      <c r="D114" s="76"/>
      <c r="E114" s="76"/>
      <c r="F114" s="76"/>
      <c r="G114" s="76"/>
      <c r="H114" s="76"/>
    </row>
    <row r="115" spans="1:8" ht="15.75">
      <c r="A115" s="69" t="s">
        <v>58</v>
      </c>
      <c r="B115" s="69" t="s">
        <v>59</v>
      </c>
      <c r="C115" s="71" t="s">
        <v>149</v>
      </c>
      <c r="D115" s="73" t="s">
        <v>60</v>
      </c>
      <c r="E115" s="74"/>
      <c r="F115" s="74"/>
      <c r="G115" s="74"/>
      <c r="H115" s="75"/>
    </row>
    <row r="116" spans="1:8" ht="45" customHeight="1">
      <c r="A116" s="70"/>
      <c r="B116" s="70"/>
      <c r="C116" s="72"/>
      <c r="D116" s="30" t="s">
        <v>111</v>
      </c>
      <c r="E116" s="30" t="s">
        <v>62</v>
      </c>
      <c r="F116" s="30" t="s">
        <v>63</v>
      </c>
      <c r="G116" s="30" t="s">
        <v>125</v>
      </c>
      <c r="H116" s="30" t="s">
        <v>112</v>
      </c>
    </row>
    <row r="117" spans="1:8" ht="11.25" customHeight="1">
      <c r="A117" s="7">
        <v>1</v>
      </c>
      <c r="B117" s="8">
        <v>2</v>
      </c>
      <c r="C117" s="31">
        <v>3</v>
      </c>
      <c r="D117" s="31">
        <v>4</v>
      </c>
      <c r="E117" s="31">
        <v>5</v>
      </c>
      <c r="F117" s="31">
        <v>6</v>
      </c>
      <c r="G117" s="31">
        <v>7</v>
      </c>
      <c r="H117" s="31">
        <v>8</v>
      </c>
    </row>
    <row r="118" spans="1:8" ht="22.5" customHeight="1">
      <c r="A118" s="34" t="s">
        <v>77</v>
      </c>
      <c r="B118" s="41" t="s">
        <v>121</v>
      </c>
      <c r="C118" s="16">
        <f>SUM(D118:H118)</f>
        <v>40000</v>
      </c>
      <c r="D118" s="16">
        <f>SUM(D119:D119)</f>
        <v>0</v>
      </c>
      <c r="E118" s="16">
        <f>SUM(E119:E119)</f>
        <v>0</v>
      </c>
      <c r="F118" s="16">
        <f>SUM(F119:F119)</f>
        <v>40000</v>
      </c>
      <c r="G118" s="16">
        <f>SUM(G119:G119)</f>
        <v>0</v>
      </c>
      <c r="H118" s="16">
        <f>SUM(H119:H119)</f>
        <v>0</v>
      </c>
    </row>
    <row r="119" spans="1:8" ht="22.5" customHeight="1">
      <c r="A119" s="13">
        <v>739</v>
      </c>
      <c r="B119" s="3" t="s">
        <v>79</v>
      </c>
      <c r="C119" s="33">
        <f>SUM(D119:H119)</f>
        <v>40000</v>
      </c>
      <c r="D119" s="33"/>
      <c r="E119" s="33"/>
      <c r="F119" s="33">
        <v>40000</v>
      </c>
      <c r="G119" s="33"/>
      <c r="H119" s="33"/>
    </row>
    <row r="120" spans="1:8" ht="30" customHeight="1">
      <c r="A120" s="38"/>
      <c r="B120" s="39" t="s">
        <v>113</v>
      </c>
      <c r="C120" s="40">
        <f aca="true" t="shared" si="9" ref="C120:H120">SUM(C118)</f>
        <v>40000</v>
      </c>
      <c r="D120" s="40">
        <f t="shared" si="9"/>
        <v>0</v>
      </c>
      <c r="E120" s="40">
        <f t="shared" si="9"/>
        <v>0</v>
      </c>
      <c r="F120" s="40">
        <f t="shared" si="9"/>
        <v>40000</v>
      </c>
      <c r="G120" s="40">
        <f t="shared" si="9"/>
        <v>0</v>
      </c>
      <c r="H120" s="40">
        <f t="shared" si="9"/>
        <v>0</v>
      </c>
    </row>
  </sheetData>
  <sheetProtection/>
  <mergeCells count="17">
    <mergeCell ref="A2:C2"/>
    <mergeCell ref="A14:C14"/>
    <mergeCell ref="A51:H51"/>
    <mergeCell ref="A52:A53"/>
    <mergeCell ref="B52:B53"/>
    <mergeCell ref="C52:C53"/>
    <mergeCell ref="D52:H52"/>
    <mergeCell ref="A115:A116"/>
    <mergeCell ref="B115:B116"/>
    <mergeCell ref="C115:C116"/>
    <mergeCell ref="D115:H115"/>
    <mergeCell ref="A80:H80"/>
    <mergeCell ref="A81:A82"/>
    <mergeCell ref="B81:B82"/>
    <mergeCell ref="C81:C82"/>
    <mergeCell ref="D81:H81"/>
    <mergeCell ref="A114:H114"/>
  </mergeCells>
  <printOptions/>
  <pageMargins left="0.43" right="0.15748031496062992" top="1.44" bottom="0.25" header="0.5511811023622047" footer="0.17"/>
  <pageSetup horizontalDpi="600" verticalDpi="600" orientation="landscape" paperSize="9" scale="95" r:id="rId1"/>
  <headerFooter>
    <oddHeader>&amp;C&amp;"Times New Roman,Получер курсив"&amp;12ОБЩИНА ЧИПРОВЦИ
БЮДЖЕТ 2024 г.
приет с Решение №46 от Протокол №5/09.02.2024 г.</oddHeader>
    <oddFooter>&amp;C&amp;"Times New Roman,Обикновен"стр.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MY-PC</cp:lastModifiedBy>
  <cp:lastPrinted>2024-02-12T14:02:25Z</cp:lastPrinted>
  <dcterms:created xsi:type="dcterms:W3CDTF">2005-10-12T11:28:48Z</dcterms:created>
  <dcterms:modified xsi:type="dcterms:W3CDTF">2024-02-12T14:02:49Z</dcterms:modified>
  <cp:category/>
  <cp:version/>
  <cp:contentType/>
  <cp:contentStatus/>
</cp:coreProperties>
</file>