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<sst xmlns="http://schemas.openxmlformats.org/spreadsheetml/2006/main" count="2732" uniqueCount="2082">
  <si>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</si>
  <si>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</si>
  <si>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</si>
  <si>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</si>
  <si>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</si>
  <si>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</si>
  <si>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</si>
  <si>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</si>
  <si>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</si>
  <si>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</si>
  <si>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</si>
  <si>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</si>
  <si>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</si>
  <si>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</si>
  <si>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</si>
  <si>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</si>
  <si>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</si>
  <si>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</si>
  <si>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</si>
  <si>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</si>
  <si>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</si>
  <si>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</si>
  <si>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</si>
  <si>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</si>
  <si>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</si>
  <si>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</si>
  <si>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</si>
  <si>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</si>
  <si>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</si>
  <si>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</si>
  <si>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</si>
  <si>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</si>
  <si>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</si>
  <si>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</si>
  <si>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</si>
  <si>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</si>
  <si>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</si>
  <si>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</si>
  <si>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</si>
  <si>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</si>
  <si>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</si>
  <si>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</si>
  <si>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</si>
  <si>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</si>
  <si>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</si>
  <si>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</si>
  <si>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</si>
  <si>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</si>
  <si>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</si>
  <si>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</si>
  <si>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</si>
  <si>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</si>
  <si>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</si>
  <si>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</si>
  <si>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</si>
  <si>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</si>
  <si>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</si>
  <si>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</si>
  <si>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</si>
  <si>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</si>
  <si>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</si>
  <si>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</si>
  <si>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</si>
  <si>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</si>
  <si>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</si>
  <si>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</si>
  <si>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</si>
  <si>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</si>
  <si>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</si>
  <si>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</si>
  <si>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</si>
  <si>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</si>
  <si>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</si>
  <si>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</si>
  <si>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</si>
  <si>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</si>
  <si>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</si>
  <si>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</si>
  <si>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</si>
  <si>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</si>
  <si>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</si>
  <si>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</si>
  <si>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</si>
  <si>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</si>
  <si>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</si>
  <si>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</si>
  <si>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</si>
  <si>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</si>
  <si>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</si>
  <si>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</si>
  <si>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</si>
  <si>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</si>
  <si>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</si>
  <si>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</si>
  <si>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</si>
  <si>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</si>
  <si>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</si>
  <si>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</si>
  <si>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</si>
  <si>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</si>
  <si>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</si>
  <si>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</si>
  <si>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</si>
  <si>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</si>
  <si>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</si>
  <si>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</si>
  <si>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</si>
  <si>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</si>
  <si>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</si>
  <si>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</si>
  <si>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</si>
  <si>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</si>
  <si>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</si>
  <si>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</si>
  <si>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</si>
  <si>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</si>
  <si>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</si>
  <si>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</si>
  <si>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</si>
  <si>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</si>
  <si>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</si>
  <si>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</si>
  <si>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</si>
  <si>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</si>
  <si>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</si>
  <si>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</si>
  <si>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</si>
  <si>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</si>
  <si>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</si>
  <si>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</si>
  <si>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</si>
  <si>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</si>
  <si>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</si>
  <si>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</si>
  <si>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</si>
  <si>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</si>
  <si>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</si>
  <si>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</si>
  <si>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</si>
  <si>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</si>
  <si>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</si>
  <si>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</si>
  <si>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</si>
  <si>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</si>
  <si>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</si>
  <si>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</si>
  <si>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</si>
  <si>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</si>
  <si>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</si>
  <si>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</si>
  <si>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</si>
  <si>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</si>
  <si>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</si>
  <si>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</si>
  <si>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</si>
  <si>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</si>
  <si>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</si>
  <si>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</si>
  <si>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</si>
  <si>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</si>
  <si>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</si>
  <si>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</si>
  <si>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</si>
  <si>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</si>
  <si>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</si>
  <si>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</si>
  <si>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</si>
  <si>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</si>
  <si>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</si>
  <si>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</si>
  <si>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</si>
  <si>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</si>
  <si>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</si>
  <si>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</si>
  <si>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</si>
  <si>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</si>
  <si>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</si>
  <si>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</si>
  <si>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</si>
  <si>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</si>
  <si>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</si>
  <si>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</si>
  <si>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</si>
  <si>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</si>
  <si>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</si>
  <si>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</si>
  <si>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</si>
  <si>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</si>
  <si>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</si>
  <si>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</si>
  <si>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</si>
  <si>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</si>
  <si>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</si>
  <si>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</si>
  <si>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</si>
  <si>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</si>
  <si>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</si>
  <si>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</si>
  <si>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</si>
  <si>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</si>
  <si>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</si>
  <si>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</si>
  <si>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</si>
  <si>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</si>
  <si>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</si>
  <si>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</si>
  <si>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</si>
  <si>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</si>
  <si>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</si>
  <si>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</si>
  <si>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</si>
  <si>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</si>
  <si>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</si>
  <si>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</si>
  <si>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</si>
  <si>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</si>
  <si>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</si>
  <si>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</si>
  <si>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</si>
  <si>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</si>
  <si>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</si>
  <si>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</si>
  <si>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</si>
  <si>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</si>
  <si>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</si>
  <si>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</si>
  <si>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</si>
  <si>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</si>
  <si>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</si>
  <si>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</si>
  <si>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</si>
  <si>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</si>
  <si>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</si>
  <si>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</si>
  <si>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</si>
  <si>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</si>
  <si>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</si>
  <si>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</si>
  <si>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</si>
  <si>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</si>
  <si>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</si>
  <si>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</si>
  <si>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</si>
  <si>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</si>
  <si>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</si>
  <si>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</si>
  <si>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</si>
  <si>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</si>
  <si>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</si>
  <si>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</si>
  <si>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</si>
  <si>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</si>
  <si>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</si>
  <si>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</si>
  <si>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</si>
  <si>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</si>
  <si>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</si>
  <si>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</si>
  <si>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</si>
  <si>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</si>
  <si>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</si>
  <si>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</si>
  <si>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</si>
  <si>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</si>
  <si>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</si>
  <si>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</si>
  <si>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</si>
  <si>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</si>
  <si>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</si>
  <si>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</si>
  <si>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</si>
  <si>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</si>
  <si>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</si>
  <si>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</si>
  <si>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</si>
  <si>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</si>
  <si>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</si>
  <si>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</si>
  <si>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</si>
  <si>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</si>
  <si>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</si>
  <si>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</si>
  <si>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</si>
  <si>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</si>
  <si>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</si>
  <si>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</si>
  <si>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</si>
  <si>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</si>
  <si>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</si>
  <si>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</si>
  <si>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</si>
  <si>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</si>
  <si>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</si>
  <si>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</si>
  <si>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</si>
  <si>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</si>
  <si>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</si>
  <si>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</si>
  <si>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</si>
  <si>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</si>
  <si>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</si>
  <si>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</si>
  <si>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</si>
  <si>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</si>
  <si>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</si>
  <si>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</si>
  <si>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</si>
  <si>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</si>
  <si>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</si>
  <si>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</si>
  <si>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</si>
  <si>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</si>
  <si>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</si>
  <si>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</si>
  <si>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</si>
  <si>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</si>
  <si>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</si>
  <si>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</si>
  <si>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</si>
  <si>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</si>
  <si>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</si>
  <si>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</si>
  <si>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</si>
  <si>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</si>
  <si>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</si>
  <si>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</si>
  <si>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</si>
  <si>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</si>
  <si>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</si>
  <si>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</si>
  <si>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</si>
  <si>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</si>
  <si>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</si>
  <si>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</si>
  <si>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</si>
  <si>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</si>
  <si>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</si>
  <si>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</si>
  <si>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</si>
  <si>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</si>
  <si>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</si>
  <si>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</si>
  <si>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</si>
  <si>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</si>
  <si>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</si>
  <si>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</si>
  <si>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</si>
  <si>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</si>
  <si>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</si>
  <si>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</si>
  <si>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</si>
  <si>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</si>
  <si>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</si>
  <si>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</si>
  <si>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</si>
  <si>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</si>
  <si>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</si>
  <si>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</si>
  <si>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</si>
  <si>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</si>
  <si>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</si>
  <si>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</si>
  <si>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</si>
  <si>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</si>
  <si>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</si>
  <si>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</si>
  <si>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</si>
  <si>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</si>
  <si>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</si>
  <si>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</si>
  <si>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</si>
  <si>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</si>
  <si>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</si>
  <si>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</si>
  <si>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</si>
  <si>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</si>
  <si>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</si>
  <si>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</si>
  <si>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</si>
  <si>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</si>
  <si>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</si>
  <si>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</si>
  <si>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</si>
  <si>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</si>
  <si>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</si>
  <si>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</si>
  <si>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</si>
  <si>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</si>
  <si>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</si>
  <si>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</si>
  <si>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</si>
  <si>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</si>
  <si>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</si>
  <si>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</si>
  <si>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</si>
  <si>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</si>
  <si>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</si>
  <si>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</si>
  <si>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</si>
  <si>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</si>
  <si>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</si>
  <si>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</si>
  <si>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</si>
  <si>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</si>
  <si>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</si>
  <si>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</si>
  <si>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</si>
  <si>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</si>
  <si>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</si>
  <si>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</si>
  <si>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</si>
  <si>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</si>
  <si>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</si>
  <si>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</si>
  <si>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</si>
  <si>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</si>
  <si>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</si>
  <si>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</si>
  <si>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</si>
  <si>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</si>
  <si>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</si>
  <si>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</si>
  <si>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</si>
  <si>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</si>
  <si>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</si>
  <si>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</si>
  <si>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</si>
  <si>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</si>
  <si>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</si>
  <si>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</si>
  <si>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</si>
  <si>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</si>
  <si>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</si>
  <si>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</si>
  <si>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</si>
  <si>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</si>
  <si>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</si>
  <si>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</si>
  <si>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</si>
  <si>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</si>
  <si>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</si>
  <si>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</si>
  <si>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</si>
  <si>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</si>
  <si>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</si>
  <si>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</si>
  <si>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</si>
  <si>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</si>
  <si>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</si>
  <si>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</si>
  <si>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</si>
  <si>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</si>
  <si>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</si>
  <si>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</si>
  <si>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</si>
  <si>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</si>
  <si>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</si>
  <si>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</si>
  <si>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</si>
  <si>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</si>
  <si>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</si>
  <si>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</si>
  <si>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</si>
  <si>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</si>
  <si>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</si>
  <si>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</si>
  <si>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</si>
  <si>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</si>
  <si>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</si>
  <si>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</si>
  <si>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</si>
  <si>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</si>
  <si>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</si>
  <si>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</si>
  <si>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</si>
  <si>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</si>
  <si>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</si>
  <si>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</si>
  <si>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</si>
  <si>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</si>
  <si>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</si>
  <si>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</si>
  <si>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</si>
  <si>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</si>
  <si>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</si>
  <si>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</si>
  <si>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</si>
  <si>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</si>
  <si>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</si>
  <si>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</si>
  <si>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</si>
  <si>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</si>
  <si>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</si>
  <si>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</si>
  <si>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</si>
  <si>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</si>
  <si>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</si>
  <si>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</si>
  <si>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</si>
  <si>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</si>
  <si>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</si>
  <si>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</si>
  <si>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</si>
  <si>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</si>
  <si>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</si>
  <si>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</si>
  <si>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</si>
  <si>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</si>
  <si>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</si>
  <si>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</si>
  <si>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</si>
  <si>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</si>
  <si>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</si>
  <si>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</si>
  <si>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</si>
  <si>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</si>
  <si>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</si>
  <si>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</si>
  <si>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</si>
  <si>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</si>
  <si>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</si>
  <si>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</si>
  <si>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</si>
  <si>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</si>
  <si>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</si>
  <si>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</si>
  <si>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</si>
  <si>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</si>
  <si>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</si>
  <si>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</si>
  <si>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</si>
  <si>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</si>
  <si>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</si>
  <si>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</si>
  <si>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</si>
  <si>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</si>
  <si>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</si>
  <si>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</si>
  <si>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</si>
  <si>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</si>
  <si>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</si>
  <si>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</si>
  <si>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</si>
  <si>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</si>
  <si>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</si>
  <si>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</si>
  <si>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</si>
  <si>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</si>
  <si>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</si>
  <si>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</si>
  <si>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</si>
  <si>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</si>
  <si>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</si>
  <si>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</si>
  <si>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</si>
  <si>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</si>
  <si>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</si>
  <si>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</si>
  <si>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</si>
  <si>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</si>
  <si>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</si>
  <si>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</si>
  <si>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</si>
  <si>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</si>
  <si>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</si>
  <si>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</si>
  <si>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</si>
  <si>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</si>
  <si>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</si>
  <si>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</si>
  <si>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</si>
  <si>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</si>
  <si>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</si>
  <si>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</si>
  <si>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</si>
  <si>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</si>
  <si>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</si>
  <si>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</si>
  <si>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</si>
  <si>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</si>
  <si>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</si>
  <si>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</si>
  <si>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</si>
  <si>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</si>
  <si>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</si>
  <si>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</si>
  <si>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</si>
  <si>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</si>
  <si>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</si>
  <si>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</si>
  <si>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</si>
  <si>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</si>
  <si>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</si>
  <si>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</si>
  <si>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</si>
  <si>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</si>
  <si>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</si>
  <si>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</si>
  <si>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</si>
  <si>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</si>
  <si>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</si>
  <si>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</si>
  <si>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</si>
  <si>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</si>
  <si>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</si>
  <si>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</si>
  <si>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</si>
  <si>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</si>
  <si>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</si>
  <si>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</si>
  <si>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</si>
  <si>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</si>
  <si>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</si>
  <si>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</si>
  <si>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</si>
  <si>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</si>
  <si>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</si>
  <si>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</si>
  <si>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</si>
  <si>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</si>
  <si>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</si>
  <si>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</si>
  <si>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</si>
  <si>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</si>
  <si>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</si>
  <si>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</si>
  <si>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</si>
  <si>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</si>
  <si>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</si>
  <si>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</si>
  <si>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</si>
  <si>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</si>
  <si>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</si>
  <si>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</si>
  <si>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</si>
  <si>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</si>
  <si>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</si>
  <si>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</si>
  <si>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</si>
  <si>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</si>
  <si>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</si>
  <si>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</si>
  <si>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</si>
  <si>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</si>
  <si>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</si>
  <si>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</si>
  <si>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</si>
  <si>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</si>
  <si>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</si>
  <si>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</si>
  <si>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</si>
  <si>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</si>
  <si>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</si>
  <si>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</si>
  <si>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</si>
  <si>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</si>
  <si>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</si>
  <si>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</si>
  <si>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</si>
  <si>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</si>
  <si>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</si>
  <si>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</si>
  <si>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</si>
  <si>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</si>
  <si>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</si>
  <si>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</si>
  <si>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</si>
  <si>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</si>
  <si>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</si>
  <si>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</si>
  <si>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</si>
  <si>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</si>
  <si>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</si>
  <si>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</si>
  <si>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</si>
  <si>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</si>
  <si>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</si>
  <si>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</si>
  <si>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</si>
  <si>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</si>
  <si>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</si>
  <si>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</si>
  <si>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</si>
  <si>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</si>
  <si>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</si>
  <si>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</si>
  <si>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</si>
  <si>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</si>
  <si>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</si>
  <si>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</si>
  <si>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</si>
  <si>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</si>
  <si>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</si>
  <si>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</si>
  <si>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</si>
  <si>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</si>
  <si>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</si>
  <si>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</si>
  <si>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</si>
  <si>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</si>
  <si>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</si>
  <si>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</si>
  <si>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</si>
  <si>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</si>
  <si>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</si>
  <si>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</si>
  <si>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</si>
  <si>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</si>
  <si>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</si>
  <si>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</si>
  <si>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</si>
  <si>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</si>
  <si>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</si>
  <si>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</si>
  <si>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</si>
  <si>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</si>
  <si>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</si>
  <si>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</si>
  <si>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</si>
  <si>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</si>
  <si>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</si>
  <si>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</si>
  <si>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</si>
  <si>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</si>
  <si>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</si>
  <si>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</si>
  <si>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</si>
  <si>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</si>
  <si>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</si>
  <si>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</si>
  <si>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</si>
  <si>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</si>
  <si>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</si>
  <si>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</si>
  <si>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</si>
  <si>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</si>
  <si>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</si>
  <si>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</si>
  <si>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</si>
  <si>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</si>
  <si>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</si>
  <si>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</si>
  <si>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</si>
  <si>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</si>
  <si>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</si>
  <si>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</si>
  <si>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</si>
  <si>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</si>
  <si>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</si>
  <si>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</si>
  <si>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</si>
  <si>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</si>
  <si>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</si>
  <si>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</si>
  <si>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</si>
  <si>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</si>
  <si>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</si>
  <si>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</si>
  <si>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</si>
  <si>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</si>
  <si>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</si>
  <si>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</si>
  <si>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</si>
  <si>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</si>
  <si>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</si>
  <si>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</si>
  <si>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</si>
  <si>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</si>
  <si>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</si>
  <si>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</si>
  <si>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</si>
  <si>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</si>
  <si>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</si>
  <si>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</si>
  <si>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</si>
  <si>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</si>
  <si>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</si>
  <si>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</si>
  <si>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</si>
  <si>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</si>
  <si>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</si>
  <si>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</si>
  <si>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</si>
  <si>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</si>
  <si>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</si>
  <si>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</si>
  <si>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</si>
  <si>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</si>
  <si>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</si>
  <si>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</si>
  <si>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</si>
  <si>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</si>
  <si>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</si>
  <si>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</si>
  <si>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</si>
  <si>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</si>
  <si>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</si>
  <si>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</si>
  <si>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</si>
  <si>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</si>
  <si>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</si>
  <si>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</si>
  <si>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</si>
  <si>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</si>
  <si>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</si>
  <si>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</si>
  <si>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</si>
  <si>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</si>
  <si>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</si>
  <si>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</si>
  <si>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</si>
  <si>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</si>
  <si>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</si>
  <si>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</si>
  <si>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</si>
  <si>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</si>
  <si>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</si>
  <si>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</si>
  <si>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</si>
  <si>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</si>
  <si>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</si>
  <si>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</si>
  <si>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</si>
  <si>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</si>
  <si>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</si>
  <si>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</si>
  <si>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</si>
  <si>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</si>
  <si>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</si>
  <si>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</si>
  <si>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</si>
  <si>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</si>
  <si>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</si>
  <si>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</si>
  <si>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</si>
  <si>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</si>
  <si>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</si>
  <si>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</si>
  <si>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</si>
  <si>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</si>
  <si>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</si>
  <si>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</si>
  <si>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</si>
  <si>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</si>
  <si>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</si>
  <si>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</si>
  <si>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</si>
  <si>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</si>
  <si>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</si>
  <si>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</si>
  <si>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</si>
  <si>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</si>
  <si>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</si>
  <si>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</si>
  <si>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</si>
  <si>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</si>
  <si>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</si>
  <si>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</si>
  <si>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</si>
  <si>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</si>
  <si>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</si>
  <si>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</si>
  <si>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</si>
  <si>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</si>
  <si>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</si>
  <si>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</si>
  <si>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</si>
  <si>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</si>
  <si>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</si>
  <si>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</si>
  <si>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</si>
  <si>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</si>
  <si>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</si>
  <si>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</si>
  <si>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</si>
  <si>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</si>
  <si>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</si>
  <si>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</si>
  <si>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</si>
  <si>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</si>
  <si>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</si>
  <si>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</si>
  <si>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</si>
  <si>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</si>
  <si>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</si>
  <si>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</si>
  <si>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</si>
  <si>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</si>
  <si>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</si>
  <si>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</si>
  <si>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</si>
  <si>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</si>
  <si>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</si>
  <si>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</si>
  <si>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</si>
  <si>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</si>
  <si>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</si>
  <si>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</si>
  <si>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</si>
  <si>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</si>
  <si>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</si>
  <si>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</si>
  <si>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</si>
  <si>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</si>
  <si>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</si>
  <si>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</si>
  <si>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</si>
  <si>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</si>
  <si>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</si>
  <si>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</si>
  <si>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</si>
  <si>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</si>
  <si>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</si>
  <si>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</si>
  <si>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</si>
  <si>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</si>
  <si>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</si>
  <si>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</si>
  <si>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</si>
  <si>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</si>
  <si>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</si>
  <si>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</si>
  <si>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</si>
  <si>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</si>
  <si>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</si>
  <si>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</si>
  <si>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</si>
  <si>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</si>
  <si>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</si>
  <si>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</si>
  <si>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</si>
  <si>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</si>
  <si>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</si>
  <si>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</si>
  <si>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</si>
  <si>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</si>
  <si>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</si>
  <si>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</si>
  <si>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</si>
  <si>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</si>
  <si>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</si>
  <si>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</si>
  <si>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</si>
  <si>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</si>
  <si>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</si>
  <si>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</si>
  <si>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</si>
  <si>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</si>
  <si>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</si>
  <si>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</si>
  <si>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</si>
  <si>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</si>
  <si>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</si>
  <si>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</si>
  <si>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</si>
  <si>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</si>
  <si>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</si>
  <si>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</si>
  <si>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</si>
  <si>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</si>
  <si>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</si>
  <si>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</si>
  <si>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</si>
  <si>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</si>
  <si>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</si>
  <si>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</si>
  <si>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</si>
  <si>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</si>
  <si>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</si>
  <si>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</si>
  <si>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</si>
  <si>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</si>
  <si>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</si>
  <si>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</si>
  <si>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</si>
  <si>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</si>
  <si>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</si>
  <si>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</si>
  <si>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</si>
  <si>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</si>
  <si>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</si>
  <si>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</si>
  <si>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</si>
  <si>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</si>
  <si>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</si>
  <si>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</si>
  <si>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</si>
  <si>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</si>
  <si>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</si>
  <si>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</si>
  <si>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</si>
  <si>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</si>
  <si>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</si>
  <si>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</si>
  <si>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</si>
  <si>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</si>
  <si>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</si>
  <si>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</si>
  <si>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</si>
  <si>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</si>
  <si>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</si>
  <si>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</si>
  <si>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</si>
  <si>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</si>
  <si>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</si>
  <si>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</si>
  <si>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</si>
  <si>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</si>
  <si>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</si>
  <si>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</si>
  <si>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</si>
  <si>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</si>
  <si>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</si>
  <si>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</si>
  <si>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</si>
  <si>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</si>
  <si>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</si>
  <si>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</si>
  <si>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</si>
  <si>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</si>
  <si>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</si>
  <si>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</si>
  <si>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</si>
  <si>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</si>
  <si>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</si>
  <si>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</si>
  <si>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</si>
  <si>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</si>
  <si>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</si>
  <si>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</si>
  <si>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</si>
  <si>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</si>
  <si>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</si>
  <si>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</si>
  <si>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</si>
  <si>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</si>
  <si>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</si>
  <si>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</si>
  <si>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</si>
  <si>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</si>
  <si>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</si>
  <si>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</si>
  <si>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</si>
  <si>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</si>
  <si>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</si>
  <si>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</si>
  <si>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</si>
  <si>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</si>
  <si>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</si>
  <si>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</si>
  <si>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</si>
  <si>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</si>
  <si>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</si>
  <si>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</si>
  <si>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</si>
  <si>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</si>
  <si>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</si>
  <si>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</si>
  <si>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</si>
  <si>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</si>
  <si>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</si>
  <si>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</si>
  <si>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</si>
  <si>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</si>
  <si>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</si>
  <si>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</si>
  <si>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</si>
  <si>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</si>
  <si>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</si>
  <si>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</si>
  <si>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</si>
  <si>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</si>
  <si>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</si>
  <si>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</si>
  <si>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</si>
  <si>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</si>
  <si>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</si>
  <si>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</si>
  <si>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</si>
  <si>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</si>
  <si>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</si>
  <si>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</si>
  <si>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</si>
  <si>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</si>
  <si>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</si>
  <si>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</si>
  <si>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</si>
  <si>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</si>
  <si>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</si>
  <si>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</si>
  <si>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</si>
  <si>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</si>
  <si>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</si>
  <si>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</si>
  <si>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</si>
  <si>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</si>
  <si>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</si>
  <si>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</si>
  <si>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</si>
  <si>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</si>
  <si>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</si>
  <si>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</si>
  <si>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</si>
  <si>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</si>
  <si>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</si>
  <si>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</si>
  <si>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</si>
  <si>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</si>
  <si>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</si>
  <si>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</si>
  <si>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</si>
  <si>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</si>
  <si>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</si>
  <si>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</si>
  <si>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</si>
  <si>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</si>
  <si>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</si>
  <si>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</si>
  <si>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</si>
  <si>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</si>
  <si>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</si>
  <si>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</si>
  <si>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</si>
  <si>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</si>
  <si>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</si>
  <si>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</si>
  <si>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</si>
  <si>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</si>
  <si>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</si>
  <si>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</si>
  <si>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</si>
  <si>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</si>
  <si>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</si>
  <si>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</si>
  <si>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</si>
  <si>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</si>
  <si>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</si>
  <si>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</si>
  <si>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</si>
  <si>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</si>
  <si>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</si>
  <si>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</si>
  <si>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</si>
  <si>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</si>
  <si>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</si>
  <si>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</si>
  <si>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</si>
  <si>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</si>
  <si>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</si>
  <si>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</si>
  <si>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</si>
  <si>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</si>
  <si>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</si>
  <si>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</si>
  <si>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</si>
  <si>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</si>
  <si>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</si>
  <si>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</si>
  <si>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</si>
  <si>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</si>
  <si>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</si>
  <si>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</si>
  <si>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</si>
  <si>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</si>
  <si>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</si>
  <si>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</si>
  <si>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</si>
  <si>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</si>
  <si>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</si>
  <si>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</si>
  <si>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</si>
  <si>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</si>
  <si>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</si>
  <si>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</si>
  <si>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</si>
  <si>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</si>
  <si>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</si>
  <si>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</si>
  <si>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</si>
  <si>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</si>
  <si>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</si>
  <si>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</si>
  <si>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</si>
  <si>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</si>
  <si>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</si>
  <si>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</si>
  <si>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</si>
  <si>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</si>
  <si>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</si>
  <si>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</si>
  <si>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</si>
  <si>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</si>
  <si>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</si>
  <si>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</si>
  <si>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</si>
  <si>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</si>
  <si>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</si>
  <si>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</si>
  <si>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</si>
  <si>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</si>
  <si>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</si>
  <si>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</si>
  <si>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</si>
  <si>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</si>
  <si>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</si>
  <si>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</si>
  <si>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</si>
  <si>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</si>
  <si>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</si>
  <si>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</si>
  <si>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</si>
  <si>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</si>
  <si>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</si>
  <si>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</si>
  <si>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</si>
  <si>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</si>
  <si>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</si>
  <si>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</si>
  <si>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</si>
  <si>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</si>
  <si>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</si>
  <si>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</si>
  <si>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</si>
  <si>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</si>
  <si>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</si>
  <si>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</si>
  <si>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</si>
  <si>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</si>
  <si>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</si>
  <si>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</si>
  <si>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</si>
  <si>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</si>
  <si>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</si>
  <si>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</si>
  <si>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</si>
  <si>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</si>
  <si>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</si>
  <si>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</si>
  <si>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</si>
  <si>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</si>
  <si>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</si>
  <si>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</si>
  <si>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</si>
  <si>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</si>
  <si>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</si>
  <si>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</si>
  <si>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</si>
  <si>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</si>
  <si>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</si>
  <si>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</si>
  <si>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</si>
  <si>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</si>
  <si>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</si>
  <si>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</si>
  <si>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</si>
  <si>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</si>
  <si>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</si>
  <si>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</si>
  <si>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</si>
  <si>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</si>
  <si>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</si>
  <si>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</si>
  <si>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</si>
  <si>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</si>
  <si>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</si>
  <si>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</si>
  <si>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</si>
  <si>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</si>
  <si>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</si>
  <si>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</si>
  <si>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</si>
  <si>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</si>
  <si>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</si>
  <si>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</si>
  <si>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</si>
  <si>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</si>
  <si>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</si>
  <si>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</si>
  <si>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</si>
  <si>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</si>
  <si>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</si>
  <si>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</si>
  <si>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</si>
  <si>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</si>
  <si>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</si>
  <si>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</si>
  <si>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</si>
  <si>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</si>
  <si>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</si>
  <si>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</si>
  <si>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</si>
  <si>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</si>
  <si>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</si>
  <si>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</si>
  <si>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</si>
  <si>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</si>
  <si>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</si>
  <si>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</si>
  <si>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</si>
  <si>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</si>
  <si>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</si>
  <si>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</si>
  <si>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</si>
  <si>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</si>
  <si>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</si>
  <si>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</si>
  <si>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</si>
  <si>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</si>
  <si>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</si>
  <si>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</si>
  <si>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</si>
  <si>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</si>
  <si>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</si>
  <si>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</si>
  <si>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</si>
  <si>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</si>
  <si>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</si>
  <si>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</si>
  <si>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</si>
  <si>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</si>
  <si>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</si>
  <si>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</si>
  <si>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</si>
  <si>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</si>
  <si>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</si>
  <si>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</si>
  <si>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</si>
  <si>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</si>
  <si>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</si>
  <si>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</si>
  <si>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</si>
  <si>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</si>
  <si>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</si>
  <si>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</si>
  <si>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</si>
  <si>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</si>
  <si>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</si>
  <si>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</si>
  <si>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</si>
  <si>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</si>
  <si>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</si>
  <si>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</si>
  <si>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</si>
  <si>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</si>
  <si>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</si>
  <si>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</si>
  <si>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</si>
  <si>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</si>
  <si>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</si>
  <si>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</si>
  <si>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</si>
  <si>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</si>
  <si>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</si>
  <si>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</si>
  <si>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</si>
  <si>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</si>
  <si>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</si>
  <si>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</si>
  <si>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</si>
  <si>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</si>
  <si>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</si>
  <si>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</si>
  <si>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</si>
  <si>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</si>
  <si>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</si>
  <si>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</si>
  <si>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</si>
  <si>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</si>
  <si>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</si>
  <si>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</si>
  <si>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</si>
  <si>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</si>
  <si>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</si>
  <si>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</si>
  <si>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</si>
  <si>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</si>
  <si>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</si>
  <si>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</si>
  <si>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</si>
  <si>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</si>
  <si>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</si>
  <si>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</si>
  <si>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</si>
  <si>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</si>
  <si>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</si>
  <si>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</si>
  <si>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</si>
  <si>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</si>
  <si>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</si>
  <si>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</si>
  <si>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</si>
  <si>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</si>
  <si>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</si>
  <si>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</si>
  <si>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</si>
  <si>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</si>
  <si>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</si>
  <si>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</si>
  <si>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</si>
  <si>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</si>
  <si>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</si>
  <si>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</si>
  <si>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</si>
  <si>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</si>
  <si>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</si>
  <si>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</si>
  <si>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</si>
  <si>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</si>
  <si>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</si>
  <si>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</si>
  <si>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</si>
  <si>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</si>
  <si>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</si>
  <si>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</si>
  <si>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</si>
  <si>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</si>
  <si>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</si>
  <si>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</si>
  <si>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</si>
  <si>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</si>
  <si>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</si>
  <si>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</si>
  <si>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</si>
  <si>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</si>
  <si>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</si>
  <si>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</si>
  <si>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</si>
  <si>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</si>
  <si>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</si>
  <si>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</si>
  <si>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</si>
  <si>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</si>
  <si>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</si>
  <si>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</si>
  <si>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</si>
  <si>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</si>
  <si>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</si>
  <si>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</si>
  <si>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</si>
  <si>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</si>
  <si>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</si>
  <si>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</si>
  <si>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</si>
  <si>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</si>
  <si>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</si>
  <si>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</si>
  <si>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</si>
  <si>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</si>
  <si>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</si>
  <si>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</si>
  <si>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</si>
  <si>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</si>
  <si>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</si>
  <si>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</si>
  <si>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</si>
  <si>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</si>
  <si>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</si>
  <si>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</si>
  <si>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</si>
  <si>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</si>
  <si>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</si>
  <si>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</si>
  <si>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</si>
  <si>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</si>
  <si>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</si>
  <si>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</si>
  <si>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</si>
  <si>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</si>
  <si>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</si>
  <si>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</si>
  <si>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</si>
  <si>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</si>
  <si>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</si>
  <si>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</si>
  <si>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</si>
  <si>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</si>
  <si>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</si>
  <si>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</si>
  <si>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</si>
  <si>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</si>
  <si>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</si>
  <si>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</si>
  <si>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</si>
  <si>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</si>
  <si>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</si>
  <si>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</si>
  <si>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</si>
  <si>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</si>
  <si>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</si>
  <si>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</si>
  <si>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</si>
  <si>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</si>
  <si>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</si>
  <si>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</si>
  <si>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</si>
  <si>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</si>
  <si>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</si>
  <si>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</si>
  <si>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</si>
  <si>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</si>
  <si>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</si>
  <si>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</si>
  <si>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</si>
  <si>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</si>
  <si>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</si>
  <si>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</si>
  <si>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</si>
  <si>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</si>
  <si>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</si>
  <si>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</si>
  <si>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</si>
  <si>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</si>
  <si>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</si>
  <si>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</si>
  <si>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</si>
  <si>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</si>
  <si>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</si>
  <si>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</si>
  <si>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</si>
  <si>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</si>
  <si>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</si>
  <si>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</si>
  <si>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</si>
  <si>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</si>
  <si>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</si>
  <si>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</si>
  <si>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</si>
  <si>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</si>
  <si>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</si>
  <si>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</si>
  <si>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</si>
  <si>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</si>
  <si>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</si>
  <si>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</si>
  <si>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</si>
  <si>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</si>
  <si>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</si>
  <si>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</si>
  <si>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</si>
  <si>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</si>
  <si>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</si>
  <si>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</si>
  <si>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</si>
  <si>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</si>
  <si>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</si>
  <si>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</si>
  <si>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</si>
  <si>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</si>
  <si>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</si>
  <si>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</si>
  <si>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</si>
  <si>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</si>
  <si>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</si>
  <si>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</si>
  <si>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</si>
  <si>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</si>
  <si>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</si>
  <si>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</si>
  <si>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</si>
  <si>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</si>
  <si>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</si>
  <si>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</si>
  <si>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</si>
  <si>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</si>
  <si>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</si>
  <si>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</si>
  <si>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</si>
  <si>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</si>
  <si>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</si>
  <si>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</si>
  <si>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</si>
  <si>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</si>
  <si>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</si>
  <si>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</si>
  <si>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</si>
  <si>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</si>
  <si>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</si>
  <si>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</si>
  <si>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</si>
  <si>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</si>
  <si>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</si>
  <si>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</si>
  <si>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</si>
  <si>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</si>
  <si>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</si>
  <si>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</si>
  <si>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</si>
  <si>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</si>
  <si>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</si>
  <si>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</si>
  <si>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</si>
  <si>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</si>
  <si>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</si>
  <si>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</si>
  <si>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</si>
  <si>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</si>
  <si>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</si>
  <si>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</si>
  <si>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</si>
  <si>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</si>
  <si>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</si>
  <si>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</si>
  <si>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</si>
  <si>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</si>
  <si>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</si>
  <si>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</si>
  <si>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</si>
  <si>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</si>
  <si>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</si>
  <si>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</si>
  <si>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</si>
  <si>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</si>
  <si>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</si>
  <si>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</si>
  <si>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</si>
  <si>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</si>
  <si>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</si>
  <si>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</si>
  <si>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</si>
  <si>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</si>
  <si>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</si>
  <si>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</si>
  <si>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</si>
  <si>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</si>
  <si>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</si>
  <si>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</si>
  <si>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</si>
  <si>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</si>
  <si>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</si>
  <si>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</si>
  <si>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</si>
  <si>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</si>
  <si>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</si>
  <si>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</si>
  <si>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</si>
  <si>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</si>
  <si>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</si>
  <si>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</si>
  <si>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</si>
  <si>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</si>
  <si>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</si>
  <si>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</si>
  <si>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</si>
  <si>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</si>
  <si>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</si>
  <si>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</si>
  <si>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</si>
  <si>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</si>
  <si>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</si>
  <si>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</si>
  <si>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</si>
  <si>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</si>
  <si>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</si>
  <si>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</si>
  <si>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</si>
  <si>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</si>
  <si>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</si>
  <si>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</si>
  <si>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</si>
  <si>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</si>
  <si>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</si>
  <si>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</si>
  <si>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</si>
  <si>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</si>
  <si>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</si>
  <si>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</si>
  <si>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</si>
  <si>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</si>
  <si>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</si>
  <si>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</si>
  <si>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</si>
  <si>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</si>
  <si>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</si>
  <si>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</si>
  <si>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</si>
  <si>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</si>
  <si>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</si>
  <si>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</si>
  <si>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</si>
  <si>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</si>
  <si>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</si>
  <si>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</si>
  <si>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</si>
  <si>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</si>
  <si>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</si>
  <si>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</si>
  <si>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</si>
  <si>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</si>
  <si>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</si>
  <si>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</si>
  <si>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</si>
  <si>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</si>
  <si>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</si>
  <si>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</si>
  <si>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</si>
  <si>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</si>
  <si>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</si>
  <si>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</si>
  <si>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</si>
  <si>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</si>
  <si>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</si>
  <si>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</si>
  <si>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</si>
  <si>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</si>
  <si>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</si>
  <si>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</si>
  <si>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</si>
  <si>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</si>
  <si>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</si>
  <si>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</si>
  <si>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</si>
  <si>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</si>
  <si>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</si>
  <si>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</si>
  <si>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</si>
  <si>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</si>
  <si>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</si>
  <si>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</si>
  <si>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</si>
  <si>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</si>
  <si>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</si>
  <si>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</si>
  <si>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</si>
  <si>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</si>
  <si>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</si>
  <si>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</si>
  <si>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</si>
  <si>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</si>
  <si>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</si>
  <si>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</si>
  <si>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</si>
  <si>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</si>
  <si>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</si>
  <si>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</si>
  <si>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</si>
  <si>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</si>
  <si>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</si>
  <si>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</si>
  <si>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</si>
  <si>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</si>
  <si>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</si>
  <si>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</si>
  <si>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</si>
  <si>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</si>
  <si>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</si>
  <si>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</si>
  <si>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</si>
  <si>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</si>
  <si>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</si>
  <si>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</si>
  <si>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</si>
  <si>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</si>
  <si>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</si>
  <si>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</si>
  <si>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</si>
  <si>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</si>
  <si>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</si>
  <si>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</si>
  <si>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</si>
  <si>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</si>
  <si>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</si>
  <si>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</si>
  <si>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</si>
  <si>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</si>
  <si>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</si>
  <si>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</si>
  <si>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</si>
  <si>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</si>
  <si>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</si>
  <si>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</si>
  <si>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</si>
  <si>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</si>
  <si>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</si>
  <si>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</si>
  <si>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</si>
  <si>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</si>
  <si>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</si>
  <si>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</si>
  <si>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</si>
  <si>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</si>
  <si>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</si>
  <si>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</si>
  <si>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</si>
  <si>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</si>
  <si>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</si>
  <si>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</si>
  <si>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</si>
  <si>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</si>
  <si>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</si>
  <si>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</si>
  <si>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</si>
  <si>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</si>
  <si>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</si>
  <si>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</si>
  <si>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</si>
  <si>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</si>
  <si>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</si>
  <si>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</si>
  <si>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</si>
  <si>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</si>
  <si>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</si>
  <si>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</si>
  <si>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</si>
  <si>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</si>
  <si>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</si>
  <si>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</si>
  <si>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</si>
  <si>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</si>
  <si>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</si>
  <si>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</si>
  <si>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</si>
  <si>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</si>
  <si>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</si>
  <si>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</si>
  <si>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</si>
  <si>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</si>
  <si>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</si>
  <si>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</si>
  <si>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</si>
  <si>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</si>
  <si>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</si>
  <si>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</si>
  <si>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</si>
  <si>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</si>
  <si>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</si>
  <si>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</si>
  <si>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</si>
  <si>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</si>
  <si>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</si>
  <si>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</si>
  <si>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</si>
  <si>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</si>
  <si>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</si>
  <si>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</si>
  <si>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</si>
  <si>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</si>
  <si>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</si>
  <si>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</si>
  <si>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</si>
  <si>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</si>
  <si>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</si>
  <si>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</si>
  <si>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</si>
  <si>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</si>
  <si>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</si>
  <si>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</si>
  <si>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</si>
  <si>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</si>
  <si>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</si>
  <si>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</si>
  <si>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</si>
  <si>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</si>
  <si>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</si>
  <si>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</si>
  <si>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</si>
  <si>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</si>
  <si>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</si>
  <si>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</si>
  <si>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</si>
  <si>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</si>
  <si>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</si>
  <si>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</si>
  <si>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</si>
  <si>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</si>
  <si>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</si>
  <si>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</si>
  <si>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</si>
  <si>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</si>
  <si>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</si>
  <si>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</si>
  <si>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</si>
  <si>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</si>
  <si>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</si>
  <si>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</si>
  <si>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</si>
  <si>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</si>
  <si>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</si>
  <si>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</si>
  <si>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</si>
  <si>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</si>
  <si>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</si>
  <si>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</si>
  <si>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</si>
  <si>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</si>
  <si>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</si>
  <si>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</si>
  <si>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</si>
  <si>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</si>
  <si>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</si>
  <si>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</si>
  <si>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</si>
  <si>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</si>
  <si>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</si>
  <si>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</si>
  <si>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</si>
  <si>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</si>
  <si>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</si>
  <si>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</si>
  <si>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</si>
  <si>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</si>
  <si>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</si>
  <si>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</si>
  <si>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</si>
  <si>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</si>
  <si>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</si>
  <si>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</si>
  <si>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</si>
  <si>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</si>
  <si>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</si>
  <si>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</si>
  <si>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</si>
  <si>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</si>
  <si>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</si>
  <si>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</si>
  <si>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</si>
  <si>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</si>
  <si>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</si>
  <si>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</si>
  <si>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</si>
  <si>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</si>
  <si>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</si>
  <si>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</si>
  <si>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</si>
  <si>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</si>
  <si>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</si>
  <si>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</si>
  <si>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</si>
  <si>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</si>
  <si>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</si>
  <si>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</si>
  <si>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</si>
  <si>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</si>
  <si>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</si>
  <si>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</si>
  <si>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</si>
  <si>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</si>
  <si>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</si>
  <si>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</si>
  <si>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</si>
  <si>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</si>
  <si>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</si>
  <si>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</si>
  <si>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</si>
  <si>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</si>
  <si>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</si>
  <si>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</si>
  <si>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</si>
  <si>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</si>
  <si>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</si>
  <si>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</si>
  <si>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</si>
  <si>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</si>
  <si>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</si>
  <si>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</si>
  <si>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</si>
  <si>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</si>
  <si>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</si>
  <si>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</si>
  <si>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</si>
  <si>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</si>
  <si>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</si>
  <si>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</si>
  <si>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</si>
  <si>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</si>
  <si>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</si>
  <si>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</si>
  <si>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</si>
  <si>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</si>
  <si>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</si>
  <si>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</si>
  <si>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</si>
  <si>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</si>
  <si>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</si>
  <si>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</si>
  <si>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</si>
  <si>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</si>
  <si>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</si>
  <si>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</si>
  <si>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</si>
  <si>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</si>
  <si>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</si>
  <si>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</si>
  <si>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</si>
  <si>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</si>
  <si>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</si>
  <si>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</si>
  <si>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</si>
  <si>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</si>
  <si>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</si>
  <si>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</si>
  <si>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</si>
  <si>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</si>
  <si>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</si>
  <si>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</si>
  <si>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</si>
  <si>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</si>
  <si>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</si>
  <si>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</si>
  <si>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</si>
  <si>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</si>
  <si>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</si>
  <si>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</si>
  <si>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</si>
  <si>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</si>
  <si>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</si>
  <si>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</si>
  <si>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</si>
  <si>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</si>
  <si>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</si>
  <si>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</si>
  <si>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</si>
  <si>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</si>
  <si>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</si>
  <si>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</si>
  <si>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</si>
  <si>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</si>
  <si>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</si>
  <si>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</si>
  <si>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</si>
  <si>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</si>
  <si>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</si>
  <si>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</si>
  <si>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</si>
  <si>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</si>
  <si>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</si>
  <si>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</si>
  <si>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</si>
  <si>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</si>
  <si>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</si>
  <si>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</si>
  <si>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</si>
  <si>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</si>
  <si>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</si>
  <si>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</si>
  <si>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</si>
  <si>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</si>
  <si>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</si>
  <si>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</si>
  <si>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</si>
  <si>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</si>
  <si>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</si>
  <si>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</si>
  <si>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</si>
  <si>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</si>
  <si>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</si>
  <si>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</si>
  <si>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</si>
  <si>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</si>
  <si>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</si>
  <si>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</si>
  <si>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</si>
  <si>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</si>
  <si>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</si>
  <si>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</si>
  <si>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</si>
  <si>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</si>
  <si>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</si>
  <si>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</si>
  <si>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</si>
  <si>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</si>
  <si>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</si>
  <si>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</si>
  <si>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</si>
  <si>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</si>
  <si>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</si>
  <si>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</si>
  <si>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</si>
  <si>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</si>
  <si>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</si>
  <si>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</si>
  <si>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</si>
  <si>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</si>
  <si>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</si>
  <si>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</si>
  <si>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</si>
  <si>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</si>
  <si>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</si>
  <si>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</si>
  <si>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</si>
  <si>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</si>
  <si>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www.chiprovtsi.bg</t>
  </si>
  <si>
    <t>10.05.2018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</si>
</sst>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ЧИПРОВЦИ</v>
      </c>
      <c r="C2" s="1751"/>
      <c r="D2" s="1752"/>
      <c r="E2" s="1021"/>
      <c r="F2" s="1022">
        <f>+OTCHET!H9</f>
        <v>0</v>
      </c>
      <c r="G2" s="1023" t="str">
        <f>+OTCHET!F12</f>
        <v>6210</v>
      </c>
      <c r="H2" s="1024"/>
      <c r="I2" s="1753" t="str">
        <f>+OTCHET!H609</f>
        <v>www.chiprovtsi.bg</v>
      </c>
      <c r="J2" s="1754"/>
      <c r="K2" s="1015"/>
      <c r="L2" s="1755" t="str">
        <f>OTCHET!H607</f>
        <v>chiprovci@mail.bg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-1015</v>
      </c>
      <c r="M116" s="1097"/>
      <c r="N116" s="1134">
        <f>+ROUND(+G116+J116+L116,0)</f>
        <v>-1015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-1015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-1015</v>
      </c>
      <c r="M118" s="1097"/>
      <c r="N118" s="1211">
        <f>+ROUND(+SUM(N116:N117),0)</f>
        <v>-1015</v>
      </c>
      <c r="O118" s="1099"/>
      <c r="P118" s="1209">
        <f>+ROUND(+SUM(P116:P117),0)</f>
        <v>0</v>
      </c>
      <c r="Q118" s="1210">
        <f>+ROUND(+SUM(Q116:Q117),0)</f>
        <v>-1015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-1015</v>
      </c>
      <c r="M120" s="1097"/>
      <c r="N120" s="1236">
        <f>+ROUND(N106+N110+N114+N118,0)</f>
        <v>-1015</v>
      </c>
      <c r="O120" s="1099"/>
      <c r="P120" s="1282">
        <f>+ROUND(P106+P110+P114+P118,0)</f>
        <v>0</v>
      </c>
      <c r="Q120" s="1235">
        <f>+ROUND(Q106+Q110+Q114+Q118,0)</f>
        <v>-1015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6337</v>
      </c>
      <c r="M131" s="1097"/>
      <c r="N131" s="1123">
        <f>+ROUND(+G131+J131+L131,0)</f>
        <v>6337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6337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-1015</v>
      </c>
      <c r="M132" s="1097"/>
      <c r="N132" s="1298">
        <f>+ROUND(+N131-N129-N130,0)</f>
        <v>-1015</v>
      </c>
      <c r="O132" s="1099"/>
      <c r="P132" s="1296">
        <f>+ROUND(+P131-P129-P130,0)</f>
        <v>0</v>
      </c>
      <c r="Q132" s="1297">
        <f>+ROUND(+Q131-Q129-Q130,0)</f>
        <v>-1015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10.05.2018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-1015</v>
      </c>
      <c r="G86" s="908">
        <f>+G87+G88</f>
        <v>0</v>
      </c>
      <c r="H86" s="909">
        <f>+H87+H88</f>
        <v>-1015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-1015</v>
      </c>
      <c r="G88" s="966">
        <f>+OTCHET!I523+OTCHET!I526+OTCHET!I546</f>
        <v>0</v>
      </c>
      <c r="H88" s="967">
        <f>+OTCHET!J523+OTCHET!J526+OTCHET!J546</f>
        <v>-1015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-6337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-6337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Радослава Горанова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Силвия Еленкова</v>
      </c>
      <c r="F114" s="1769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J575" sqref="J57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43220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Чипровци</v>
      </c>
      <c r="C12" s="1809"/>
      <c r="D12" s="1810"/>
      <c r="E12" s="118" t="s">
        <v>975</v>
      </c>
      <c r="F12" s="1588" t="s">
        <v>1488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Чипровци</v>
      </c>
      <c r="C180" s="1809"/>
      <c r="D180" s="1810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Чипровци</v>
      </c>
      <c r="C355" s="1809"/>
      <c r="D355" s="1810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Чипровци</v>
      </c>
      <c r="C440" s="1809"/>
      <c r="D440" s="1810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Чипровци</v>
      </c>
      <c r="C456" s="1809"/>
      <c r="D456" s="1810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-1015</v>
      </c>
      <c r="K546" s="583">
        <f t="shared" si="132"/>
        <v>0</v>
      </c>
      <c r="L546" s="580">
        <f t="shared" si="132"/>
        <v>-1015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-1015</v>
      </c>
      <c r="K548" s="599">
        <v>0</v>
      </c>
      <c r="L548" s="1387">
        <f t="shared" si="121"/>
        <v>-1015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1015</v>
      </c>
      <c r="K568" s="583">
        <f t="shared" si="133"/>
        <v>0</v>
      </c>
      <c r="L568" s="580">
        <f t="shared" si="133"/>
        <v>1015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-6337</v>
      </c>
      <c r="K575" s="1655">
        <v>0</v>
      </c>
      <c r="L575" s="1395">
        <f t="shared" si="134"/>
        <v>-6337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2077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787" t="s">
        <v>2078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2081</v>
      </c>
      <c r="C607" s="1774"/>
      <c r="D607" s="677" t="s">
        <v>892</v>
      </c>
      <c r="E607" s="678" t="s">
        <v>2075</v>
      </c>
      <c r="F607" s="679">
        <v>878101238</v>
      </c>
      <c r="G607" s="680" t="s">
        <v>893</v>
      </c>
      <c r="H607" s="1775" t="s">
        <v>2079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 t="s">
        <v>2080</v>
      </c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2018-05-10T11:31:03Z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